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имир\OneDrive\Рабочий стол\"/>
    </mc:Choice>
  </mc:AlternateContent>
  <xr:revisionPtr revIDLastSave="0" documentId="8_{8EBE16BB-19EF-453B-9479-CF5144DE297E}" xr6:coauthVersionLast="47" xr6:coauthVersionMax="47" xr10:uidLastSave="{00000000-0000-0000-0000-000000000000}"/>
  <bookViews>
    <workbookView xWindow="3228" yWindow="2340" windowWidth="15336" windowHeight="8040" xr2:uid="{79A62C56-5985-46E2-A40C-97DF0A10F79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E26" i="1"/>
  <c r="E10" i="1"/>
  <c r="E9" i="1"/>
  <c r="E6" i="1"/>
  <c r="B7" i="1"/>
  <c r="B12" i="1"/>
</calcChain>
</file>

<file path=xl/sharedStrings.xml><?xml version="1.0" encoding="utf-8"?>
<sst xmlns="http://schemas.openxmlformats.org/spreadsheetml/2006/main" count="48" uniqueCount="42">
  <si>
    <t>Затраты</t>
  </si>
  <si>
    <t>Разработка онлайн-платформы для обучения</t>
  </si>
  <si>
    <t>Руб.</t>
  </si>
  <si>
    <t>Разработка приложения</t>
  </si>
  <si>
    <t>Первые 3 месяца рекламы</t>
  </si>
  <si>
    <t>Ремонт помещения</t>
  </si>
  <si>
    <t xml:space="preserve">Покупка оборудования </t>
  </si>
  <si>
    <t>Разработка тренажера по заданиям</t>
  </si>
  <si>
    <t>HR специалист</t>
  </si>
  <si>
    <t>Бытовая техника + мебель</t>
  </si>
  <si>
    <t>ИТОГО</t>
  </si>
  <si>
    <t>Операционный план</t>
  </si>
  <si>
    <t>Доходы</t>
  </si>
  <si>
    <t>Руб</t>
  </si>
  <si>
    <t>Консультации по подбору олимпиад</t>
  </si>
  <si>
    <t>Средний чек</t>
  </si>
  <si>
    <t>Клиентов в месяц</t>
  </si>
  <si>
    <t>Итого</t>
  </si>
  <si>
    <t>реклама</t>
  </si>
  <si>
    <t>маркетолог</t>
  </si>
  <si>
    <t>затраты на офис (аренда)</t>
  </si>
  <si>
    <t>амортизация оборудование</t>
  </si>
  <si>
    <t>амортизация ремонт</t>
  </si>
  <si>
    <t>Коммунальные</t>
  </si>
  <si>
    <t>облачные сервисы (сервер+домен и тд)</t>
  </si>
  <si>
    <t>юрист-консультант</t>
  </si>
  <si>
    <t>бухгалтер</t>
  </si>
  <si>
    <t>Сервисы рассылок</t>
  </si>
  <si>
    <t>копирайтер</t>
  </si>
  <si>
    <t>Убощица</t>
  </si>
  <si>
    <t>бытовые расходы</t>
  </si>
  <si>
    <t>видеооператор-рилсмейкер</t>
  </si>
  <si>
    <t>400 000 +7.5%+мотивация за продвижение (С количеством учеников процент уменьшается(первые 100 учеников - 2%, далее 1%)</t>
  </si>
  <si>
    <t>60 000+0.75%(от выручки)</t>
  </si>
  <si>
    <t>преподаватели (5)</t>
  </si>
  <si>
    <t>смм специалист (2)</t>
  </si>
  <si>
    <t>программист (2)</t>
  </si>
  <si>
    <t>подборщик олимпиад (2)</t>
  </si>
  <si>
    <t>Бюджет продвижения</t>
  </si>
  <si>
    <t>Инвестиционный бюджет</t>
  </si>
  <si>
    <t>Ютуб, Телеграм и другие соц.сети</t>
  </si>
  <si>
    <t xml:space="preserve">Яндекс Директ и Гугл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</si>
</sst>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/>
    <xf numFmtId="3" fontId="0" fillId="0" borderId="0" xfId="0" applyNumberFormat="1"/>
    <xf numFmtId="0" fontId="0" fillId="0" borderId="5" xfId="0" applyBorder="1"/>
    <xf numFmtId="0" fontId="0" fillId="0" borderId="6" xfId="0" applyBorder="1" applyAlignment="1">
      <alignment horizontal="center"/>
    </xf>
    <xf numFmtId="3" fontId="0" fillId="0" borderId="1" xfId="0" applyNumberFormat="1" applyBorder="1"/>
    <xf numFmtId="0" fontId="0" fillId="0" borderId="2" xfId="0" applyBorder="1"/>
    <xf numFmtId="0" fontId="0" fillId="0" borderId="7" xfId="0" applyBorder="1"/>
    <xf numFmtId="3" fontId="0" fillId="0" borderId="8" xfId="0" applyNumberFormat="1" applyBorder="1"/>
    <xf numFmtId="0" fontId="0" fillId="0" borderId="9" xfId="0" applyBorder="1"/>
    <xf numFmtId="3" fontId="0" fillId="0" borderId="9" xfId="0" applyNumberFormat="1" applyBorder="1"/>
    <xf numFmtId="3" fontId="0" fillId="0" borderId="2" xfId="0" applyNumberFormat="1" applyBorder="1"/>
    <xf numFmtId="0" fontId="0" fillId="0" borderId="10" xfId="0" applyBorder="1" applyAlignment="1">
      <alignment wrapText="1"/>
    </xf>
    <xf numFmtId="0" fontId="0" fillId="0" borderId="11" xfId="0" applyBorder="1"/>
    <xf numFmtId="3" fontId="0" fillId="0" borderId="5" xfId="0" applyNumberFormat="1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F25D8-119A-42B2-B6DF-45E0710FD944}">
  <dimension ref="A1:I26"/>
  <sheetViews>
    <sheetView tabSelected="1" zoomScale="80" zoomScaleNormal="80" workbookViewId="0">
      <selection activeCell="P16" sqref="P16"/>
    </sheetView>
  </sheetViews>
  <sheetFormatPr defaultRowHeight="14.4" x14ac:dyDescent="0.3"/>
  <cols>
    <col min="1" max="1" width="41.109375" bestFit="1" customWidth="1"/>
    <col min="2" max="2" width="9.88671875" bestFit="1" customWidth="1"/>
    <col min="4" max="4" width="35.21875" customWidth="1"/>
    <col min="6" max="6" width="44" customWidth="1"/>
    <col min="8" max="8" width="33.44140625" customWidth="1"/>
  </cols>
  <sheetData>
    <row r="1" spans="1:9" ht="15" thickBot="1" x14ac:dyDescent="0.35">
      <c r="A1" s="16" t="s">
        <v>39</v>
      </c>
      <c r="B1" s="17"/>
      <c r="D1" s="18" t="s">
        <v>11</v>
      </c>
      <c r="E1" s="19"/>
      <c r="H1" s="20" t="s">
        <v>38</v>
      </c>
      <c r="I1" s="21"/>
    </row>
    <row r="2" spans="1:9" ht="15" thickBot="1" x14ac:dyDescent="0.35">
      <c r="A2" s="1" t="s">
        <v>0</v>
      </c>
      <c r="B2" s="5" t="s">
        <v>2</v>
      </c>
      <c r="D2" s="7" t="s">
        <v>12</v>
      </c>
      <c r="E2" s="7" t="s">
        <v>2</v>
      </c>
      <c r="H2" s="7" t="s">
        <v>0</v>
      </c>
      <c r="I2" s="7" t="s">
        <v>2</v>
      </c>
    </row>
    <row r="3" spans="1:9" x14ac:dyDescent="0.3">
      <c r="A3" s="4" t="s">
        <v>1</v>
      </c>
      <c r="B3" s="6">
        <v>3000000</v>
      </c>
      <c r="D3" s="4" t="s">
        <v>14</v>
      </c>
      <c r="E3" s="4">
        <v>750</v>
      </c>
      <c r="H3" s="4" t="s">
        <v>41</v>
      </c>
      <c r="I3" s="15">
        <v>150000</v>
      </c>
    </row>
    <row r="4" spans="1:9" x14ac:dyDescent="0.3">
      <c r="A4" s="2" t="s">
        <v>3</v>
      </c>
      <c r="B4" s="6">
        <v>2500000</v>
      </c>
      <c r="D4" s="2" t="s">
        <v>15</v>
      </c>
      <c r="E4" s="6">
        <v>4000</v>
      </c>
      <c r="H4" s="2" t="s">
        <v>40</v>
      </c>
      <c r="I4" s="6">
        <v>350000</v>
      </c>
    </row>
    <row r="5" spans="1:9" ht="15" thickBot="1" x14ac:dyDescent="0.35">
      <c r="A5" s="2" t="s">
        <v>4</v>
      </c>
      <c r="B5" s="6">
        <v>3000000</v>
      </c>
      <c r="D5" s="10" t="s">
        <v>16</v>
      </c>
      <c r="E5" s="10">
        <v>1000</v>
      </c>
    </row>
    <row r="6" spans="1:9" ht="15" thickBot="1" x14ac:dyDescent="0.35">
      <c r="A6" s="2" t="s">
        <v>5</v>
      </c>
      <c r="B6" s="6">
        <v>2000000</v>
      </c>
      <c r="D6" s="7" t="s">
        <v>17</v>
      </c>
      <c r="E6" s="7">
        <f>(E4+E3)*E5</f>
        <v>4750000</v>
      </c>
      <c r="H6" s="7" t="s">
        <v>17</v>
      </c>
      <c r="I6" s="12">
        <f>SUM(I3:I5)</f>
        <v>500000</v>
      </c>
    </row>
    <row r="7" spans="1:9" ht="15" thickBot="1" x14ac:dyDescent="0.35">
      <c r="A7" s="2" t="s">
        <v>6</v>
      </c>
      <c r="B7" s="2">
        <f>200000*5</f>
        <v>1000000</v>
      </c>
      <c r="D7" s="7" t="s">
        <v>0</v>
      </c>
      <c r="E7" s="7" t="s">
        <v>13</v>
      </c>
    </row>
    <row r="8" spans="1:9" x14ac:dyDescent="0.3">
      <c r="A8" s="2" t="s">
        <v>7</v>
      </c>
      <c r="B8" s="6">
        <v>1000000</v>
      </c>
      <c r="D8" s="4" t="s">
        <v>18</v>
      </c>
      <c r="E8" s="15">
        <v>500000</v>
      </c>
    </row>
    <row r="9" spans="1:9" ht="57.6" x14ac:dyDescent="0.3">
      <c r="A9" s="2" t="s">
        <v>8</v>
      </c>
      <c r="B9" s="6">
        <v>100000</v>
      </c>
      <c r="D9" s="2" t="s">
        <v>34</v>
      </c>
      <c r="E9" s="6">
        <f>80000*5+0.075*4000000</f>
        <v>700000</v>
      </c>
      <c r="F9" s="13" t="s">
        <v>32</v>
      </c>
    </row>
    <row r="10" spans="1:9" x14ac:dyDescent="0.3">
      <c r="A10" s="2" t="s">
        <v>9</v>
      </c>
      <c r="B10" s="6">
        <v>500000</v>
      </c>
      <c r="D10" s="2" t="s">
        <v>19</v>
      </c>
      <c r="E10" s="2">
        <f>60000+0.0075*4750000</f>
        <v>95625</v>
      </c>
      <c r="F10" s="14" t="s">
        <v>33</v>
      </c>
    </row>
    <row r="11" spans="1:9" ht="15" thickBot="1" x14ac:dyDescent="0.35">
      <c r="D11" s="2" t="s">
        <v>35</v>
      </c>
      <c r="E11" s="6">
        <v>100000</v>
      </c>
    </row>
    <row r="12" spans="1:9" ht="15" thickBot="1" x14ac:dyDescent="0.35">
      <c r="A12" s="8" t="s">
        <v>10</v>
      </c>
      <c r="B12" s="9">
        <f>SUM(B3:B11)</f>
        <v>13100000</v>
      </c>
      <c r="D12" s="2" t="s">
        <v>36</v>
      </c>
      <c r="E12" s="6">
        <v>150000</v>
      </c>
    </row>
    <row r="13" spans="1:9" x14ac:dyDescent="0.3">
      <c r="B13" s="3"/>
      <c r="D13" s="2" t="s">
        <v>20</v>
      </c>
      <c r="E13" s="6">
        <v>200000</v>
      </c>
    </row>
    <row r="14" spans="1:9" x14ac:dyDescent="0.3">
      <c r="D14" s="2" t="s">
        <v>21</v>
      </c>
      <c r="E14" s="6">
        <v>50000</v>
      </c>
    </row>
    <row r="15" spans="1:9" x14ac:dyDescent="0.3">
      <c r="D15" s="2" t="s">
        <v>22</v>
      </c>
      <c r="E15" s="6">
        <v>20000</v>
      </c>
    </row>
    <row r="16" spans="1:9" x14ac:dyDescent="0.3">
      <c r="D16" s="2" t="s">
        <v>23</v>
      </c>
      <c r="E16" s="6">
        <v>20000</v>
      </c>
    </row>
    <row r="17" spans="4:5" x14ac:dyDescent="0.3">
      <c r="D17" s="2" t="s">
        <v>24</v>
      </c>
      <c r="E17" s="6">
        <v>30000</v>
      </c>
    </row>
    <row r="18" spans="4:5" x14ac:dyDescent="0.3">
      <c r="D18" s="2" t="s">
        <v>25</v>
      </c>
      <c r="E18" s="6">
        <v>60000</v>
      </c>
    </row>
    <row r="19" spans="4:5" x14ac:dyDescent="0.3">
      <c r="D19" s="2" t="s">
        <v>26</v>
      </c>
      <c r="E19" s="6">
        <v>75000</v>
      </c>
    </row>
    <row r="20" spans="4:5" x14ac:dyDescent="0.3">
      <c r="D20" s="2" t="s">
        <v>37</v>
      </c>
      <c r="E20" s="6">
        <v>100000</v>
      </c>
    </row>
    <row r="21" spans="4:5" x14ac:dyDescent="0.3">
      <c r="D21" s="2" t="s">
        <v>27</v>
      </c>
      <c r="E21" s="6">
        <v>20000</v>
      </c>
    </row>
    <row r="22" spans="4:5" x14ac:dyDescent="0.3">
      <c r="D22" s="2" t="s">
        <v>28</v>
      </c>
      <c r="E22" s="6">
        <v>20000</v>
      </c>
    </row>
    <row r="23" spans="4:5" x14ac:dyDescent="0.3">
      <c r="D23" s="2" t="s">
        <v>29</v>
      </c>
      <c r="E23" s="6">
        <v>35000</v>
      </c>
    </row>
    <row r="24" spans="4:5" x14ac:dyDescent="0.3">
      <c r="D24" s="2" t="s">
        <v>30</v>
      </c>
      <c r="E24" s="6">
        <v>10000</v>
      </c>
    </row>
    <row r="25" spans="4:5" ht="15" thickBot="1" x14ac:dyDescent="0.35">
      <c r="D25" s="10" t="s">
        <v>31</v>
      </c>
      <c r="E25" s="11">
        <v>70000</v>
      </c>
    </row>
    <row r="26" spans="4:5" ht="15" thickBot="1" x14ac:dyDescent="0.35">
      <c r="D26" s="7" t="s">
        <v>17</v>
      </c>
      <c r="E26" s="12">
        <f>SUM(E8:E25)</f>
        <v>2255625</v>
      </c>
    </row>
  </sheetData>
  <mergeCells count="3">
    <mergeCell ref="A1:B1"/>
    <mergeCell ref="D1:E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Ivanov.V2@rea.ru Ld36Xlp2</dc:creator>
  <cp:lastModifiedBy>Ivanov.V2@rea.ru Ld36Xlp2</cp:lastModifiedBy>
  <dcterms:created xsi:type="dcterms:W3CDTF">2023-10-23T18:13:48Z</dcterms:created>
  <dcterms:modified xsi:type="dcterms:W3CDTF">2023-10-24T16:07:18Z</dcterms:modified>
</cp:coreProperties>
</file>