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bookViews>
    <workbookView xWindow="0" yWindow="0" windowWidth="12540" windowHeight="5832"/>
  </bookViews>
  <sheets>
    <sheet name="Ганта" sheetId="1" r:id="rId1"/>
    <sheet name="Смета" sheetId="2" r:id="rId2"/>
    <sheet name="Матрица рисков" sheetId="3" r:id="rId3"/>
    <sheet name="Матрица РАЗУ" sheetId="4" r:id="rId4"/>
  </sheets>
  <calcPr calcId="152511"/>
</workbook>
</file>

<file path=xl/calcChain.xml><?xml version="1.0" encoding="utf-8"?>
<calcChain xmlns="http://schemas.openxmlformats.org/spreadsheetml/2006/main">
  <c r="F10" i="2" l="1"/>
  <c r="F9" i="2"/>
  <c r="F8" i="2"/>
  <c r="F7" i="2"/>
  <c r="F6" i="2"/>
  <c r="F5" i="2"/>
  <c r="F4" i="2"/>
  <c r="F3" i="2"/>
  <c r="F2" i="2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37" i="1" s="1"/>
</calcChain>
</file>

<file path=xl/sharedStrings.xml><?xml version="1.0" encoding="utf-8"?>
<sst xmlns="http://schemas.openxmlformats.org/spreadsheetml/2006/main" count="274" uniqueCount="229">
  <si>
    <t>Работы</t>
  </si>
  <si>
    <t>Начало</t>
  </si>
  <si>
    <t>Конец</t>
  </si>
  <si>
    <t>Длительность, дн.</t>
  </si>
  <si>
    <t>Разработка проектной документации</t>
  </si>
  <si>
    <t>Составление Сметы</t>
  </si>
  <si>
    <t>разработка проектной документации (смета, график ганта, риски, устав (паспорт проекта)</t>
  </si>
  <si>
    <t>Создание диаграммы Ганта</t>
  </si>
  <si>
    <t>Набор команды, распределение полномочий, выбор рукоовдителя</t>
  </si>
  <si>
    <t>Анализ рисков</t>
  </si>
  <si>
    <t>Анализ рынка (Анализ ЦА, анализ конкурентов, анализ стейкхолдеров)</t>
  </si>
  <si>
    <t>Паспорт проекта</t>
  </si>
  <si>
    <t>Формирование команды</t>
  </si>
  <si>
    <t>Набор команды</t>
  </si>
  <si>
    <t>Распределение полномочий</t>
  </si>
  <si>
    <t>Выбор руководителя</t>
  </si>
  <si>
    <t>Анализ рынка</t>
  </si>
  <si>
    <t>Анализ целевой аудитории</t>
  </si>
  <si>
    <t>Анализ конкурентов</t>
  </si>
  <si>
    <t>Анализ стейкхолдеров</t>
  </si>
  <si>
    <t>Разработка платформы News Connect</t>
  </si>
  <si>
    <t>Определение функциональных и нефункциональных требований платформы</t>
  </si>
  <si>
    <t>Проектирование архитектуры и пользовательского интерфейса</t>
  </si>
  <si>
    <t>Разработка фронтенда и бэкенда платформы</t>
  </si>
  <si>
    <t>Тестирование и отладка функциональности платформы</t>
  </si>
  <si>
    <t>Реализация алгоритмов сортировки новостей</t>
  </si>
  <si>
    <t>Исследование и разработка интеллектуальных алгоритмов сортировки новостей</t>
  </si>
  <si>
    <t>Обработка и анализ данных для обучения алгоритмов</t>
  </si>
  <si>
    <t>Обучение и настройка алгоритмов на основе собранных данных</t>
  </si>
  <si>
    <t>Внедрение алгоритмов в платформу и их интеграция с пользовательским интерфейсом</t>
  </si>
  <si>
    <t>Интеграция с новостными изданиями</t>
  </si>
  <si>
    <t>Выбор и установление партнерских отношений с изданиями</t>
  </si>
  <si>
    <t>Разработка API для взаимодействия с изданиями</t>
  </si>
  <si>
    <t>Интеграция платформы с выбранными изданиями</t>
  </si>
  <si>
    <t>Тестирование и настройка интеграции с изданиями</t>
  </si>
  <si>
    <t>Разработка модели подписки</t>
  </si>
  <si>
    <t>Исследование моделей подписки и их применимости для платформы.</t>
  </si>
  <si>
    <t>Разработка и внедрение модели подписки</t>
  </si>
  <si>
    <t>Создание возможности оплаты подписки и управления подписками в пользовательском интерфейсе</t>
  </si>
  <si>
    <t>Тестирование и отладка функциональности модели подписки</t>
  </si>
  <si>
    <t>Тестирование и оптимизация</t>
  </si>
  <si>
    <t>Проведение функционального и пользовательского тестирования платформы</t>
  </si>
  <si>
    <t>Выявление и исправление ошибок и проблем</t>
  </si>
  <si>
    <t>Использование обратной связи пользователей для улучшения функциональности и интерфейса.</t>
  </si>
  <si>
    <t>Оптимизация производительности и масштабируемости платформы</t>
  </si>
  <si>
    <t>Запуск и маркетинг</t>
  </si>
  <si>
    <t>Планирование и подготовка к запуску платформы</t>
  </si>
  <si>
    <t>Создание маркетинговой стратегии и продвижение платформы</t>
  </si>
  <si>
    <t>Запуск платформы и мониторинг ее работы</t>
  </si>
  <si>
    <t>Развитие и продвижение платформы для привлечения новых пользователей</t>
  </si>
  <si>
    <t>Общая длительность</t>
  </si>
  <si>
    <t>№п/п</t>
  </si>
  <si>
    <t>Ед.измер.</t>
  </si>
  <si>
    <t>Количество (шт.)</t>
  </si>
  <si>
    <t>Цена за ед.</t>
  </si>
  <si>
    <t>Разработка дизайна приложения</t>
  </si>
  <si>
    <t>Размещение приложения в App Store и Google Play</t>
  </si>
  <si>
    <t>Поддержка и обновление приложения в течение года</t>
  </si>
  <si>
    <t>Работа</t>
  </si>
  <si>
    <t>Риск</t>
  </si>
  <si>
    <t>e</t>
  </si>
  <si>
    <t>i</t>
  </si>
  <si>
    <t>МС</t>
  </si>
  <si>
    <t>МР</t>
  </si>
  <si>
    <t>Тр</t>
  </si>
  <si>
    <t>e=(0;1)</t>
  </si>
  <si>
    <t>вероятность риска</t>
  </si>
  <si>
    <t>i=(0;1)</t>
  </si>
  <si>
    <t>произойдет/не произойдет</t>
  </si>
  <si>
    <t>мр</t>
  </si>
  <si>
    <t>метод реагирования</t>
  </si>
  <si>
    <t>риск произошел, что делать?</t>
  </si>
  <si>
    <t>мс</t>
  </si>
  <si>
    <t>методы снижения</t>
  </si>
  <si>
    <t>что мы можем сделать, чтобы снизить риск</t>
  </si>
  <si>
    <t>тр</t>
  </si>
  <si>
    <t>триггер</t>
  </si>
  <si>
    <t>события которые говорят, что этот риск скорее всего произойдет</t>
  </si>
  <si>
    <t>i=e*i</t>
  </si>
  <si>
    <t>Матрица распределения административных задач управления</t>
  </si>
  <si>
    <t>И</t>
  </si>
  <si>
    <t>I</t>
  </si>
  <si>
    <t>исполнитель</t>
  </si>
  <si>
    <t>Х</t>
  </si>
  <si>
    <t>несколько исполнителей</t>
  </si>
  <si>
    <t>координируют деятельность исполнителя</t>
  </si>
  <si>
    <t>планирование</t>
  </si>
  <si>
    <t>определяет критерии успешности выполнения данной деятенльности</t>
  </si>
  <si>
    <t>контроль исполнения</t>
  </si>
  <si>
    <t>организация</t>
  </si>
  <si>
    <t>организовал деятельсть</t>
  </si>
  <si>
    <t xml:space="preserve">С </t>
  </si>
  <si>
    <t>согласовываются работы и принятые решения в рамках данной работы</t>
  </si>
  <si>
    <t>предоставление информации/консультация</t>
  </si>
  <si>
    <t xml:space="preserve">Р </t>
  </si>
  <si>
    <t>коллегиальное решение</t>
  </si>
  <si>
    <t>Наименование</t>
  </si>
  <si>
    <t>-</t>
  </si>
  <si>
    <t>р</t>
  </si>
  <si>
    <t>Маркетинговые исследования и продвижение приложения</t>
  </si>
  <si>
    <t>Общая стоимость</t>
  </si>
  <si>
    <t>Разработка тезнического задания</t>
  </si>
  <si>
    <t>Проектирование архитектуры приложения</t>
  </si>
  <si>
    <t>Создание серверной части приложения</t>
  </si>
  <si>
    <t>Тестирование и отладка приложения</t>
  </si>
  <si>
    <t>ИТОГО</t>
  </si>
  <si>
    <t xml:space="preserve">загрузка новостей </t>
  </si>
  <si>
    <t>неправильное отображение новостей</t>
  </si>
  <si>
    <t xml:space="preserve">обновление данных </t>
  </si>
  <si>
    <t>отсутсвие обновлений</t>
  </si>
  <si>
    <t>поиск новостей</t>
  </si>
  <si>
    <t>низкая релевантность найденных новостей</t>
  </si>
  <si>
    <t>вывод новостей</t>
  </si>
  <si>
    <t>ошибки форматирования на экране</t>
  </si>
  <si>
    <t>аутентификация пользователей</t>
  </si>
  <si>
    <t>доступ неавторизованным пользователям</t>
  </si>
  <si>
    <t xml:space="preserve">загрузка изображений </t>
  </si>
  <si>
    <t>долгая загрузка изображений</t>
  </si>
  <si>
    <t xml:space="preserve">установка уведомлений </t>
  </si>
  <si>
    <t>отправка повторных уведомлений</t>
  </si>
  <si>
    <t>резервное копирование данных</t>
  </si>
  <si>
    <t>потеря данных из-за сбоя в резервном копировании</t>
  </si>
  <si>
    <t>монетизация приложения</t>
  </si>
  <si>
    <t>низкая конверсия пользователей в платежные клиенты</t>
  </si>
  <si>
    <t xml:space="preserve">улучшение алгоритма обработки данных </t>
  </si>
  <si>
    <t>разработка резервного алгоритма</t>
  </si>
  <si>
    <t>неразборчивый формат заголовков новстей</t>
  </si>
  <si>
    <t xml:space="preserve">разработка механизма автообновления данных </t>
  </si>
  <si>
    <t>проверка источников данных на наличие обновлений</t>
  </si>
  <si>
    <t>нет обновлений за 24 часа</t>
  </si>
  <si>
    <t>оптимизация параметров алгоритма поиска</t>
  </si>
  <si>
    <t>улучшения релевантности</t>
  </si>
  <si>
    <t>малое количество совпадений ключевых слов</t>
  </si>
  <si>
    <t xml:space="preserve">улучшение механизма обработки текстов </t>
  </si>
  <si>
    <t>автоматическое исправление ошибок формирования</t>
  </si>
  <si>
    <t xml:space="preserve">некорретное отображение символом </t>
  </si>
  <si>
    <t>создание системы обратной связи</t>
  </si>
  <si>
    <t>усилие механизма проверки подлинности</t>
  </si>
  <si>
    <t>попытка входа с некорректными данными</t>
  </si>
  <si>
    <t>улучшение скорости соединения и сжатия изоброажений</t>
  </si>
  <si>
    <t>оптимизация алгоритма загрузки изображений</t>
  </si>
  <si>
    <t>низкая пропускная способность интернета</t>
  </si>
  <si>
    <t xml:space="preserve">улучшение алгоритма управления уведомлениями </t>
  </si>
  <si>
    <t xml:space="preserve">разработка механизма проверки отправленных уведомлений </t>
  </si>
  <si>
    <t>сбой отправки уведомления</t>
  </si>
  <si>
    <t>повышение надежности хранения данных</t>
  </si>
  <si>
    <t>проверка и обновление механизма резервного копирования</t>
  </si>
  <si>
    <t>ошибка при создании резервной копии</t>
  </si>
  <si>
    <t>внедрение механизмов поощрения и лояльности пользователей</t>
  </si>
  <si>
    <t>анализ и улучшение пользовательского опыта в монетизации</t>
  </si>
  <si>
    <t xml:space="preserve">низкое количество платежей от пользователей </t>
  </si>
  <si>
    <t>Анализ рынка и конкурентов</t>
  </si>
  <si>
    <t>Определение требований и функциональности</t>
  </si>
  <si>
    <t>Проектирование пользовательского интерфейса</t>
  </si>
  <si>
    <t>Backend-разработка</t>
  </si>
  <si>
    <t>Frontend-разработка</t>
  </si>
  <si>
    <t>Тестирование и отладка</t>
  </si>
  <si>
    <t>Оценка рисков и составление плана проекта</t>
  </si>
  <si>
    <t>Создание диаграммы Ганта и распределение ресурсов</t>
  </si>
  <si>
    <t>Проектирование</t>
  </si>
  <si>
    <t>Внедрение</t>
  </si>
  <si>
    <t>Р</t>
  </si>
  <si>
    <t>Руководитель проетка</t>
  </si>
  <si>
    <t>Команда проекта</t>
  </si>
  <si>
    <t>Дизайнер приложения</t>
  </si>
  <si>
    <t>Команда разработчиков</t>
  </si>
  <si>
    <t>Тестировщик</t>
  </si>
  <si>
    <t>№</t>
  </si>
  <si>
    <t>не учавствуют в выполнении работы</t>
  </si>
  <si>
    <t>Описание</t>
  </si>
  <si>
    <t>Изучение существующих новостных приложений и конкурентов на рынке, анализ их особенностей и возможностей</t>
  </si>
  <si>
    <t>Составление списка требований к новостному приложению и определение его основной функциональности</t>
  </si>
  <si>
    <t>Разработка дизайна и пользовательского интерфейса новостного приложения, визуализация функциональности</t>
  </si>
  <si>
    <t>Разработка серверной части приложения и базы данных, реализация функциональности</t>
  </si>
  <si>
    <t>Разработка клиентской части приложения, создание пользовательского интерфейса</t>
  </si>
  <si>
    <t>Проведение функционального и пользовательского тестирования, исправление ошибок и багов</t>
  </si>
  <si>
    <t>Создание прототипа интерфейса приложения</t>
  </si>
  <si>
    <t>Подготовка приложения к выпуску</t>
  </si>
  <si>
    <t>единоличное принятие решения</t>
  </si>
  <si>
    <t>участие, с правом реш.подписи</t>
  </si>
  <si>
    <t>участие, Без права реш.подписи</t>
  </si>
  <si>
    <t>!ХПКС</t>
  </si>
  <si>
    <t>ИХОР</t>
  </si>
  <si>
    <t>Я (1)</t>
  </si>
  <si>
    <t>! (1)</t>
  </si>
  <si>
    <t>П (1)</t>
  </si>
  <si>
    <t>О (1)</t>
  </si>
  <si>
    <t>К (1)</t>
  </si>
  <si>
    <t xml:space="preserve"> IР</t>
  </si>
  <si>
    <t>ИРC</t>
  </si>
  <si>
    <t xml:space="preserve"> Оптимизация производительности и безопасности приложения</t>
  </si>
  <si>
    <t>Разработка маркетинговой стратегии и создание промо-материалов</t>
  </si>
  <si>
    <t>Сбор обратной связи от пользователей и анализ ее результатов</t>
  </si>
  <si>
    <t>Внесение изменений и улучшений в приложение на основе обратной связи и мониторинга показателей использования приложения.</t>
  </si>
  <si>
    <t>!ПКСX</t>
  </si>
  <si>
    <t>РI</t>
  </si>
  <si>
    <t>П!XО</t>
  </si>
  <si>
    <t>C</t>
  </si>
  <si>
    <t>ИXC</t>
  </si>
  <si>
    <t>РC</t>
  </si>
  <si>
    <t>IРC</t>
  </si>
  <si>
    <t>СХ</t>
  </si>
  <si>
    <t>ПХI</t>
  </si>
  <si>
    <t>!ИХР</t>
  </si>
  <si>
    <t>СОИI</t>
  </si>
  <si>
    <t>IС</t>
  </si>
  <si>
    <t>!К</t>
  </si>
  <si>
    <t>ПО!</t>
  </si>
  <si>
    <t>ЯК</t>
  </si>
  <si>
    <t>ЯХК</t>
  </si>
  <si>
    <t>ХIО</t>
  </si>
  <si>
    <t>О!С</t>
  </si>
  <si>
    <t>ЯКПI</t>
  </si>
  <si>
    <t>XК</t>
  </si>
  <si>
    <t>КC</t>
  </si>
  <si>
    <t>П!К</t>
  </si>
  <si>
    <t>XИОC</t>
  </si>
  <si>
    <t>ЯКIП</t>
  </si>
  <si>
    <t>О!СП</t>
  </si>
  <si>
    <t>XПР</t>
  </si>
  <si>
    <t>ПИCX</t>
  </si>
  <si>
    <t>!ОИ</t>
  </si>
  <si>
    <t>СИП</t>
  </si>
  <si>
    <t>ЯОI</t>
  </si>
  <si>
    <t>СИПК</t>
  </si>
  <si>
    <t>РIИ</t>
  </si>
  <si>
    <t>!КОI</t>
  </si>
  <si>
    <t>XКIП</t>
  </si>
  <si>
    <t>XКI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</si>
</sst>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₽-419]_-;\-* #,##0.00\ [$₽-419]_-;_-* &quot;-&quot;??\ [$₽-419]_-;_-@_-"/>
  </numFmts>
  <fonts count="7" x14ac:knownFonts="1">
    <font>
      <sz val="11"/>
      <color theme="1"/>
      <name val="Calibri"/>
    </font>
    <font>
      <b/>
      <sz val="11"/>
      <name val="Calibri"/>
    </font>
    <font>
      <sz val="11"/>
      <name val="Calibri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FF"/>
        <bgColor rgb="FFFFCCCC"/>
      </patternFill>
    </fill>
    <fill>
      <patternFill patternType="solid">
        <fgColor indexed="31"/>
        <bgColor rgb="FFD9D9D9"/>
      </patternFill>
    </fill>
    <fill>
      <patternFill patternType="solid">
        <fgColor rgb="FFE7E6E6"/>
        <bgColor rgb="FFE7E6E6"/>
      </patternFill>
    </fill>
    <fill>
      <patternFill patternType="solid">
        <fgColor theme="2"/>
        <bgColor indexed="5"/>
      </patternFill>
    </fill>
    <fill>
      <patternFill patternType="solid">
        <fgColor theme="2"/>
        <bgColor rgb="FFD9D9D9"/>
      </patternFill>
    </fill>
    <fill>
      <patternFill patternType="solid">
        <fgColor indexed="31"/>
        <bgColor indexed="31"/>
      </patternFill>
    </fill>
    <fill>
      <patternFill patternType="solid">
        <fgColor rgb="FFE7E6E6"/>
        <bgColor rgb="FFDDDDDD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5" borderId="0" xfId="0" applyFill="1"/>
    <xf numFmtId="0" fontId="0" fillId="6" borderId="0" xfId="0" applyFill="1"/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wrapText="1"/>
    </xf>
    <xf numFmtId="0" fontId="0" fillId="2" borderId="7" xfId="0" applyFill="1" applyBorder="1"/>
    <xf numFmtId="0" fontId="1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 wrapText="1"/>
    </xf>
    <xf numFmtId="0" fontId="0" fillId="0" borderId="9" xfId="0" applyBorder="1"/>
    <xf numFmtId="0" fontId="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5" fillId="0" borderId="0" xfId="0" applyFont="1"/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505299999999998"/>
          <c:y val="4.1410000000000002E-2"/>
          <c:w val="0.51758999999999999"/>
          <c:h val="0.9189129999999999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Ганта!$C$1</c:f>
              <c:strCache>
                <c:ptCount val="1"/>
                <c:pt idx="0">
                  <c:v>Начало</c:v>
                </c:pt>
              </c:strCache>
            </c:strRef>
          </c:tx>
          <c:spPr>
            <a:prstGeom prst="rect">
              <a:avLst/>
            </a:prstGeom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Ганта!$B$2:$B$35</c:f>
              <c:strCache>
                <c:ptCount val="34"/>
                <c:pt idx="0">
                  <c:v>Составление Сметы</c:v>
                </c:pt>
                <c:pt idx="1">
                  <c:v>Создание диаграммы Ганта</c:v>
                </c:pt>
                <c:pt idx="2">
                  <c:v>Анализ рисков</c:v>
                </c:pt>
                <c:pt idx="3">
                  <c:v>Паспорт проекта</c:v>
                </c:pt>
                <c:pt idx="4">
                  <c:v>Набор команды</c:v>
                </c:pt>
                <c:pt idx="5">
                  <c:v>Распределение полномочий</c:v>
                </c:pt>
                <c:pt idx="6">
                  <c:v>Выбор руководителя</c:v>
                </c:pt>
                <c:pt idx="7">
                  <c:v>Анализ целевой аудитории</c:v>
                </c:pt>
                <c:pt idx="8">
                  <c:v>Анализ конкурентов</c:v>
                </c:pt>
                <c:pt idx="9">
                  <c:v>Анализ стейкхолдеров</c:v>
                </c:pt>
                <c:pt idx="10">
                  <c:v>Определение функциональных и нефункциональных требований платформы</c:v>
                </c:pt>
                <c:pt idx="11">
                  <c:v>Проектирование архитектуры и пользовательского интерфейса</c:v>
                </c:pt>
                <c:pt idx="12">
                  <c:v>Разработка фронтенда и бэкенда платформы</c:v>
                </c:pt>
                <c:pt idx="13">
                  <c:v>Тестирование и отладка функциональности платформы</c:v>
                </c:pt>
                <c:pt idx="14">
                  <c:v>Исследование и разработка интеллектуальных алгоритмов сортировки новостей</c:v>
                </c:pt>
                <c:pt idx="15">
                  <c:v>Обработка и анализ данных для обучения алгоритмов</c:v>
                </c:pt>
                <c:pt idx="16">
                  <c:v>Обучение и настройка алгоритмов на основе собранных данных</c:v>
                </c:pt>
                <c:pt idx="17">
                  <c:v>Внедрение алгоритмов в платформу и их интеграция с пользовательским интерфейсом</c:v>
                </c:pt>
                <c:pt idx="18">
                  <c:v>Выбор и установление партнерских отношений с изданиями</c:v>
                </c:pt>
                <c:pt idx="19">
                  <c:v>Разработка API для взаимодействия с изданиями</c:v>
                </c:pt>
                <c:pt idx="20">
                  <c:v>Интеграция платформы с выбранными изданиями</c:v>
                </c:pt>
                <c:pt idx="21">
                  <c:v>Тестирование и настройка интеграции с изданиями</c:v>
                </c:pt>
                <c:pt idx="22">
                  <c:v>Исследование моделей подписки и их применимости для платформы.</c:v>
                </c:pt>
                <c:pt idx="23">
                  <c:v>Разработка и внедрение модели подписки</c:v>
                </c:pt>
                <c:pt idx="24">
                  <c:v>Создание возможности оплаты подписки и управления подписками в пользовательском интерфейсе</c:v>
                </c:pt>
                <c:pt idx="25">
                  <c:v>Тестирование и отладка функциональности модели подписки</c:v>
                </c:pt>
                <c:pt idx="26">
                  <c:v>Проведение функционального и пользовательского тестирования платформы</c:v>
                </c:pt>
                <c:pt idx="27">
                  <c:v>Выявление и исправление ошибок и проблем</c:v>
                </c:pt>
                <c:pt idx="28">
                  <c:v>Использование обратной связи пользователей для улучшения функциональности и интерфейса.</c:v>
                </c:pt>
                <c:pt idx="29">
                  <c:v>Оптимизация производительности и масштабируемости платформы</c:v>
                </c:pt>
                <c:pt idx="30">
                  <c:v>Планирование и подготовка к запуску платформы</c:v>
                </c:pt>
                <c:pt idx="31">
                  <c:v>Создание маркетинговой стратегии и продвижение платформы</c:v>
                </c:pt>
                <c:pt idx="32">
                  <c:v>Запуск платформы и мониторинг ее работы</c:v>
                </c:pt>
                <c:pt idx="33">
                  <c:v>Развитие и продвижение платформы для привлечения новых пользователей</c:v>
                </c:pt>
              </c:strCache>
            </c:strRef>
          </c:cat>
          <c:val>
            <c:numRef>
              <c:f>Ганта!$C$2:$C$35</c:f>
              <c:numCache>
                <c:formatCode>m/d/yyyy</c:formatCode>
                <c:ptCount val="34"/>
                <c:pt idx="0">
                  <c:v>45178</c:v>
                </c:pt>
                <c:pt idx="1">
                  <c:v>45186</c:v>
                </c:pt>
                <c:pt idx="2">
                  <c:v>45193</c:v>
                </c:pt>
                <c:pt idx="3">
                  <c:v>45201</c:v>
                </c:pt>
                <c:pt idx="4">
                  <c:v>45209</c:v>
                </c:pt>
                <c:pt idx="5">
                  <c:v>45213</c:v>
                </c:pt>
                <c:pt idx="6">
                  <c:v>45219</c:v>
                </c:pt>
                <c:pt idx="7">
                  <c:v>45222</c:v>
                </c:pt>
                <c:pt idx="8">
                  <c:v>45230</c:v>
                </c:pt>
                <c:pt idx="9">
                  <c:v>45238</c:v>
                </c:pt>
                <c:pt idx="10">
                  <c:v>45246</c:v>
                </c:pt>
                <c:pt idx="11">
                  <c:v>45261</c:v>
                </c:pt>
                <c:pt idx="12">
                  <c:v>45276</c:v>
                </c:pt>
                <c:pt idx="13">
                  <c:v>45333</c:v>
                </c:pt>
                <c:pt idx="14">
                  <c:v>45341</c:v>
                </c:pt>
                <c:pt idx="15">
                  <c:v>45356</c:v>
                </c:pt>
                <c:pt idx="16">
                  <c:v>45364</c:v>
                </c:pt>
                <c:pt idx="17">
                  <c:v>45379</c:v>
                </c:pt>
                <c:pt idx="18">
                  <c:v>45389</c:v>
                </c:pt>
                <c:pt idx="19">
                  <c:v>45398</c:v>
                </c:pt>
                <c:pt idx="20">
                  <c:v>45413</c:v>
                </c:pt>
                <c:pt idx="21">
                  <c:v>45428</c:v>
                </c:pt>
                <c:pt idx="22">
                  <c:v>45454</c:v>
                </c:pt>
                <c:pt idx="23">
                  <c:v>45465</c:v>
                </c:pt>
                <c:pt idx="24">
                  <c:v>45480</c:v>
                </c:pt>
                <c:pt idx="25">
                  <c:v>45494</c:v>
                </c:pt>
                <c:pt idx="26">
                  <c:v>45516</c:v>
                </c:pt>
                <c:pt idx="27">
                  <c:v>45525</c:v>
                </c:pt>
                <c:pt idx="28">
                  <c:v>45546</c:v>
                </c:pt>
                <c:pt idx="29">
                  <c:v>45554</c:v>
                </c:pt>
                <c:pt idx="30">
                  <c:v>45571</c:v>
                </c:pt>
                <c:pt idx="31">
                  <c:v>45586</c:v>
                </c:pt>
                <c:pt idx="32">
                  <c:v>45609</c:v>
                </c:pt>
                <c:pt idx="33">
                  <c:v>45624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D81-AC9C-CD10F6432204}"/>
            </c:ext>
          </c:extLst>
        </c:ser>
        <c:ser>
          <c:idx val="1"/>
          <c:order val="1"/>
          <c:tx>
            <c:strRef>
              <c:f>Ганта!$E$1</c:f>
              <c:strCache>
                <c:ptCount val="1"/>
                <c:pt idx="0">
                  <c:v>Длительность, дн.</c:v>
                </c:pt>
              </c:strCache>
            </c:strRef>
          </c:tx>
          <c:spPr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Ганта!$B$2:$B$35</c:f>
              <c:strCache>
                <c:ptCount val="34"/>
                <c:pt idx="0">
                  <c:v>Составление Сметы</c:v>
                </c:pt>
                <c:pt idx="1">
                  <c:v>Создание диаграммы Ганта</c:v>
                </c:pt>
                <c:pt idx="2">
                  <c:v>Анализ рисков</c:v>
                </c:pt>
                <c:pt idx="3">
                  <c:v>Паспорт проекта</c:v>
                </c:pt>
                <c:pt idx="4">
                  <c:v>Набор команды</c:v>
                </c:pt>
                <c:pt idx="5">
                  <c:v>Распределение полномочий</c:v>
                </c:pt>
                <c:pt idx="6">
                  <c:v>Выбор руководителя</c:v>
                </c:pt>
                <c:pt idx="7">
                  <c:v>Анализ целевой аудитории</c:v>
                </c:pt>
                <c:pt idx="8">
                  <c:v>Анализ конкурентов</c:v>
                </c:pt>
                <c:pt idx="9">
                  <c:v>Анализ стейкхолдеров</c:v>
                </c:pt>
                <c:pt idx="10">
                  <c:v>Определение функциональных и нефункциональных требований платформы</c:v>
                </c:pt>
                <c:pt idx="11">
                  <c:v>Проектирование архитектуры и пользовательского интерфейса</c:v>
                </c:pt>
                <c:pt idx="12">
                  <c:v>Разработка фронтенда и бэкенда платформы</c:v>
                </c:pt>
                <c:pt idx="13">
                  <c:v>Тестирование и отладка функциональности платформы</c:v>
                </c:pt>
                <c:pt idx="14">
                  <c:v>Исследование и разработка интеллектуальных алгоритмов сортировки новостей</c:v>
                </c:pt>
                <c:pt idx="15">
                  <c:v>Обработка и анализ данных для обучения алгоритмов</c:v>
                </c:pt>
                <c:pt idx="16">
                  <c:v>Обучение и настройка алгоритмов на основе собранных данных</c:v>
                </c:pt>
                <c:pt idx="17">
                  <c:v>Внедрение алгоритмов в платформу и их интеграция с пользовательским интерфейсом</c:v>
                </c:pt>
                <c:pt idx="18">
                  <c:v>Выбор и установление партнерских отношений с изданиями</c:v>
                </c:pt>
                <c:pt idx="19">
                  <c:v>Разработка API для взаимодействия с изданиями</c:v>
                </c:pt>
                <c:pt idx="20">
                  <c:v>Интеграция платформы с выбранными изданиями</c:v>
                </c:pt>
                <c:pt idx="21">
                  <c:v>Тестирование и настройка интеграции с изданиями</c:v>
                </c:pt>
                <c:pt idx="22">
                  <c:v>Исследование моделей подписки и их применимости для платформы.</c:v>
                </c:pt>
                <c:pt idx="23">
                  <c:v>Разработка и внедрение модели подписки</c:v>
                </c:pt>
                <c:pt idx="24">
                  <c:v>Создание возможности оплаты подписки и управления подписками в пользовательском интерфейсе</c:v>
                </c:pt>
                <c:pt idx="25">
                  <c:v>Тестирование и отладка функциональности модели подписки</c:v>
                </c:pt>
                <c:pt idx="26">
                  <c:v>Проведение функционального и пользовательского тестирования платформы</c:v>
                </c:pt>
                <c:pt idx="27">
                  <c:v>Выявление и исправление ошибок и проблем</c:v>
                </c:pt>
                <c:pt idx="28">
                  <c:v>Использование обратной связи пользователей для улучшения функциональности и интерфейса.</c:v>
                </c:pt>
                <c:pt idx="29">
                  <c:v>Оптимизация производительности и масштабируемости платформы</c:v>
                </c:pt>
                <c:pt idx="30">
                  <c:v>Планирование и подготовка к запуску платформы</c:v>
                </c:pt>
                <c:pt idx="31">
                  <c:v>Создание маркетинговой стратегии и продвижение платформы</c:v>
                </c:pt>
                <c:pt idx="32">
                  <c:v>Запуск платформы и мониторинг ее работы</c:v>
                </c:pt>
                <c:pt idx="33">
                  <c:v>Развитие и продвижение платформы для привлечения новых пользователей</c:v>
                </c:pt>
              </c:strCache>
            </c:strRef>
          </c:cat>
          <c:val>
            <c:numRef>
              <c:f>Ганта!$E$2:$E$35</c:f>
              <c:numCache>
                <c:formatCode>General</c:formatCode>
                <c:ptCount val="34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14</c:v>
                </c:pt>
                <c:pt idx="11">
                  <c:v>14</c:v>
                </c:pt>
                <c:pt idx="12">
                  <c:v>56</c:v>
                </c:pt>
                <c:pt idx="13">
                  <c:v>7</c:v>
                </c:pt>
                <c:pt idx="14">
                  <c:v>14</c:v>
                </c:pt>
                <c:pt idx="15">
                  <c:v>7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14</c:v>
                </c:pt>
                <c:pt idx="20">
                  <c:v>14</c:v>
                </c:pt>
                <c:pt idx="21">
                  <c:v>25</c:v>
                </c:pt>
                <c:pt idx="22">
                  <c:v>10</c:v>
                </c:pt>
                <c:pt idx="23">
                  <c:v>14</c:v>
                </c:pt>
                <c:pt idx="24">
                  <c:v>13</c:v>
                </c:pt>
                <c:pt idx="25">
                  <c:v>21</c:v>
                </c:pt>
                <c:pt idx="26">
                  <c:v>8</c:v>
                </c:pt>
                <c:pt idx="27">
                  <c:v>20</c:v>
                </c:pt>
                <c:pt idx="28">
                  <c:v>7</c:v>
                </c:pt>
                <c:pt idx="29">
                  <c:v>16</c:v>
                </c:pt>
                <c:pt idx="30">
                  <c:v>14</c:v>
                </c:pt>
                <c:pt idx="31">
                  <c:v>22</c:v>
                </c:pt>
                <c:pt idx="32">
                  <c:v>14</c:v>
                </c:pt>
                <c:pt idx="33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AE-4D81-AC9C-CD10F6432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1444344"/>
        <c:axId val="331444736"/>
      </c:barChart>
      <c:catAx>
        <c:axId val="3314443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Arial"/>
                <a:cs typeface="Arial"/>
              </a:defRPr>
            </a:pPr>
            <a:endParaRPr lang="ru-RU"/>
          </a:p>
        </c:txPr>
        <c:crossAx val="331444736"/>
        <c:crosses val="autoZero"/>
        <c:auto val="1"/>
        <c:lblAlgn val="ctr"/>
        <c:lblOffset val="100"/>
        <c:noMultiLvlLbl val="0"/>
      </c:catAx>
      <c:valAx>
        <c:axId val="331444736"/>
        <c:scaling>
          <c:orientation val="minMax"/>
          <c:max val="45658"/>
          <c:min val="45178"/>
        </c:scaling>
        <c:delete val="0"/>
        <c:axPos val="t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prstGeom prst="rect">
            <a:avLst/>
          </a:prstGeom>
          <a:noFill/>
          <a:ln>
            <a:noFill/>
          </a:ln>
          <a:effectLst/>
        </c:spPr>
        <c:txPr>
          <a:bodyPr rot="-5340000" spcFirstLastPara="1" vertOverflow="ellipsis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Arial"/>
                <a:cs typeface="Arial"/>
              </a:defRPr>
            </a:pPr>
            <a:endParaRPr lang="ru-RU"/>
          </a:p>
        </c:txPr>
        <c:crossAx val="331444344"/>
        <c:crosses val="autoZero"/>
        <c:crossBetween val="between"/>
        <c:majorUnit val="14"/>
        <c:minorUnit val="1"/>
      </c:valAx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tx1"/>
    </cs:fontRef>
    <cs:spPr bwMode="auto">
      <a:prstGeom prst="rect">
        <a:avLst/>
      </a:prstGeom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 bwMode="auto">
      <a:prstGeom prst="rect">
        <a:avLst/>
      </a:prstGeom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 bwMode="auto">
      <a:prstGeom prst="rect">
        <a:avLst/>
      </a:prstGeom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 bwMode="auto">
      <a:prstGeom prst="rect">
        <a:avLst/>
      </a:prstGeom>
      <a:ln w="9525">
        <a:solidFill>
          <a:schemeClr val="phClr"/>
        </a:solidFill>
      </a:ln>
    </cs:spPr>
  </cs:dataPointMarker>
  <cs:dataPointMarkerLayout/>
  <cs:dataPointWireframe>
    <cs:lnRef idx="0">
      <cs:styleClr val="auto"/>
    </cs:lnRef>
    <cs:fillRef idx="1"/>
    <cs:effectRef idx="0"/>
    <cs:fontRef idx="minor">
      <a:schemeClr val="tx1"/>
    </cs:fontRef>
    <cs:spPr bwMode="auto">
      <a:prstGeom prst="rect">
        <a:avLst/>
      </a:prstGeom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tx1"/>
    </cs:fontRef>
    <cs:spPr bwMode="auto">
      <a:prstGeom prst="rect">
        <a:avLst/>
      </a:prstGeom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 bwMode="auto">
      <a:prstGeom prst="rect">
        <a:avLst/>
      </a:prstGeom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spc="0"/>
  </cs:title>
  <cs:trendline>
    <cs:lnRef idx="0">
      <cs:styleClr val="auto"/>
    </cs:lnRef>
    <cs:fillRef idx="0"/>
    <cs:effectRef idx="0"/>
    <cs:fontRef idx="minor">
      <a:schemeClr val="tx1"/>
    </cs:fontRef>
    <cs:spPr bwMode="auto">
      <a:prstGeom prst="rect">
        <a:avLst/>
      </a:prstGeom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 bwMode="auto">
      <a:prstGeom prst="rect">
        <a:avLst/>
      </a:prstGeom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  <cs:spPr bwMode="auto">
      <a:prstGeom prst="rect">
        <a:avLst/>
      </a:prstGeom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98677</xdr:colOff>
      <xdr:row>39</xdr:row>
      <xdr:rowOff>166103</xdr:rowOff>
    </xdr:from>
    <xdr:to>
      <xdr:col>4</xdr:col>
      <xdr:colOff>1488366</xdr:colOff>
      <xdr:row>68</xdr:row>
      <xdr:rowOff>90453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7" zoomScaleNormal="100" workbookViewId="0">
      <selection activeCell="B23" sqref="B23"/>
    </sheetView>
  </sheetViews>
  <sheetFormatPr defaultRowHeight="14.4" x14ac:dyDescent="0.3"/>
  <cols>
    <col min="1" max="1" width="37.88671875" customWidth="1"/>
    <col min="2" max="2" width="64.33203125" customWidth="1"/>
    <col min="3" max="4" width="19.88671875" customWidth="1"/>
    <col min="5" max="5" width="28.5546875" customWidth="1"/>
    <col min="6" max="7" width="8.6640625" customWidth="1"/>
    <col min="8" max="8" width="85.88671875" bestFit="1" customWidth="1"/>
    <col min="9" max="1025" width="8.6640625" customWidth="1"/>
  </cols>
  <sheetData>
    <row r="1" spans="1:8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</row>
    <row r="2" spans="1:8" x14ac:dyDescent="0.3">
      <c r="A2" s="46" t="s">
        <v>4</v>
      </c>
      <c r="B2" s="3" t="s">
        <v>5</v>
      </c>
      <c r="C2" s="4">
        <v>45178</v>
      </c>
      <c r="D2" s="4">
        <v>45185</v>
      </c>
      <c r="E2" s="5">
        <f t="shared" ref="E2:E11" si="0">D2-C2</f>
        <v>7</v>
      </c>
      <c r="H2" s="6" t="s">
        <v>6</v>
      </c>
    </row>
    <row r="3" spans="1:8" x14ac:dyDescent="0.3">
      <c r="A3" s="46"/>
      <c r="B3" s="3" t="s">
        <v>7</v>
      </c>
      <c r="C3" s="4">
        <v>45186</v>
      </c>
      <c r="D3" s="4">
        <v>45192</v>
      </c>
      <c r="E3" s="5">
        <f t="shared" si="0"/>
        <v>6</v>
      </c>
      <c r="H3" s="6" t="s">
        <v>8</v>
      </c>
    </row>
    <row r="4" spans="1:8" x14ac:dyDescent="0.3">
      <c r="A4" s="46"/>
      <c r="B4" s="3" t="s">
        <v>9</v>
      </c>
      <c r="C4" s="4">
        <v>45193</v>
      </c>
      <c r="D4" s="4">
        <v>45200</v>
      </c>
      <c r="E4" s="5">
        <f t="shared" si="0"/>
        <v>7</v>
      </c>
      <c r="H4" s="7" t="s">
        <v>10</v>
      </c>
    </row>
    <row r="5" spans="1:8" x14ac:dyDescent="0.3">
      <c r="A5" s="46"/>
      <c r="B5" s="3" t="s">
        <v>11</v>
      </c>
      <c r="C5" s="4">
        <v>45201</v>
      </c>
      <c r="D5" s="4">
        <v>45208</v>
      </c>
      <c r="E5" s="5">
        <f t="shared" si="0"/>
        <v>7</v>
      </c>
    </row>
    <row r="6" spans="1:8" x14ac:dyDescent="0.3">
      <c r="A6" s="47" t="s">
        <v>12</v>
      </c>
      <c r="B6" s="3" t="s">
        <v>13</v>
      </c>
      <c r="C6" s="4">
        <v>45209</v>
      </c>
      <c r="D6" s="4">
        <v>45212</v>
      </c>
      <c r="E6" s="5">
        <f t="shared" si="0"/>
        <v>3</v>
      </c>
    </row>
    <row r="7" spans="1:8" x14ac:dyDescent="0.3">
      <c r="A7" s="47"/>
      <c r="B7" s="3" t="s">
        <v>14</v>
      </c>
      <c r="C7" s="4">
        <v>45213</v>
      </c>
      <c r="D7" s="4">
        <v>45218</v>
      </c>
      <c r="E7" s="5">
        <f t="shared" si="0"/>
        <v>5</v>
      </c>
    </row>
    <row r="8" spans="1:8" x14ac:dyDescent="0.3">
      <c r="A8" s="47"/>
      <c r="B8" s="3" t="s">
        <v>15</v>
      </c>
      <c r="C8" s="4">
        <v>45219</v>
      </c>
      <c r="D8" s="4">
        <v>45221</v>
      </c>
      <c r="E8" s="5">
        <f t="shared" si="0"/>
        <v>2</v>
      </c>
    </row>
    <row r="9" spans="1:8" x14ac:dyDescent="0.3">
      <c r="A9" s="47" t="s">
        <v>16</v>
      </c>
      <c r="B9" s="3" t="s">
        <v>17</v>
      </c>
      <c r="C9" s="4">
        <v>45222</v>
      </c>
      <c r="D9" s="4">
        <v>45229</v>
      </c>
      <c r="E9" s="5">
        <f t="shared" si="0"/>
        <v>7</v>
      </c>
    </row>
    <row r="10" spans="1:8" x14ac:dyDescent="0.3">
      <c r="A10" s="47"/>
      <c r="B10" s="3" t="s">
        <v>18</v>
      </c>
      <c r="C10" s="4">
        <v>45230</v>
      </c>
      <c r="D10" s="4">
        <v>45237</v>
      </c>
      <c r="E10" s="5">
        <f t="shared" si="0"/>
        <v>7</v>
      </c>
    </row>
    <row r="11" spans="1:8" x14ac:dyDescent="0.3">
      <c r="A11" s="47"/>
      <c r="B11" s="3" t="s">
        <v>19</v>
      </c>
      <c r="C11" s="4">
        <v>45238</v>
      </c>
      <c r="D11" s="4">
        <v>45245</v>
      </c>
      <c r="E11" s="5">
        <f t="shared" si="0"/>
        <v>7</v>
      </c>
    </row>
    <row r="12" spans="1:8" ht="28.8" x14ac:dyDescent="0.3">
      <c r="A12" s="48" t="s">
        <v>20</v>
      </c>
      <c r="B12" s="8" t="s">
        <v>21</v>
      </c>
      <c r="C12" s="9">
        <v>45246</v>
      </c>
      <c r="D12" s="9">
        <v>45260</v>
      </c>
      <c r="E12" s="5">
        <f t="shared" ref="E12:E35" si="1">D12-C12</f>
        <v>14</v>
      </c>
    </row>
    <row r="13" spans="1:8" ht="22.35" customHeight="1" x14ac:dyDescent="0.3">
      <c r="A13" s="48"/>
      <c r="B13" s="8" t="s">
        <v>22</v>
      </c>
      <c r="C13" s="9">
        <v>45261</v>
      </c>
      <c r="D13" s="9">
        <v>45275</v>
      </c>
      <c r="E13" s="10">
        <f t="shared" si="1"/>
        <v>14</v>
      </c>
    </row>
    <row r="14" spans="1:8" x14ac:dyDescent="0.3">
      <c r="A14" s="48"/>
      <c r="B14" s="8" t="s">
        <v>23</v>
      </c>
      <c r="C14" s="9">
        <v>45276</v>
      </c>
      <c r="D14" s="9">
        <v>45332</v>
      </c>
      <c r="E14" s="10">
        <f t="shared" si="1"/>
        <v>56</v>
      </c>
    </row>
    <row r="15" spans="1:8" x14ac:dyDescent="0.3">
      <c r="A15" s="48"/>
      <c r="B15" s="8" t="s">
        <v>24</v>
      </c>
      <c r="C15" s="9">
        <v>45333</v>
      </c>
      <c r="D15" s="9">
        <v>45340</v>
      </c>
      <c r="E15" s="10">
        <f t="shared" si="1"/>
        <v>7</v>
      </c>
    </row>
    <row r="16" spans="1:8" ht="28.8" x14ac:dyDescent="0.3">
      <c r="A16" s="40" t="s">
        <v>25</v>
      </c>
      <c r="B16" s="11" t="s">
        <v>26</v>
      </c>
      <c r="C16" s="9">
        <v>45341</v>
      </c>
      <c r="D16" s="9">
        <v>45355</v>
      </c>
      <c r="E16" s="10">
        <f t="shared" si="1"/>
        <v>14</v>
      </c>
    </row>
    <row r="17" spans="1:5" ht="13.95" customHeight="1" x14ac:dyDescent="0.3">
      <c r="A17" s="41"/>
      <c r="B17" s="8" t="s">
        <v>27</v>
      </c>
      <c r="C17" s="9">
        <v>45356</v>
      </c>
      <c r="D17" s="9">
        <v>45363</v>
      </c>
      <c r="E17" s="10">
        <f t="shared" si="1"/>
        <v>7</v>
      </c>
    </row>
    <row r="18" spans="1:5" x14ac:dyDescent="0.3">
      <c r="A18" s="41"/>
      <c r="B18" s="8" t="s">
        <v>28</v>
      </c>
      <c r="C18" s="9">
        <v>45364</v>
      </c>
      <c r="D18" s="9">
        <v>45378</v>
      </c>
      <c r="E18" s="10">
        <f t="shared" si="1"/>
        <v>14</v>
      </c>
    </row>
    <row r="19" spans="1:5" ht="28.8" x14ac:dyDescent="0.3">
      <c r="A19" s="42"/>
      <c r="B19" s="8" t="s">
        <v>29</v>
      </c>
      <c r="C19" s="9">
        <v>45379</v>
      </c>
      <c r="D19" s="9">
        <v>45388</v>
      </c>
      <c r="E19" s="10">
        <f t="shared" si="1"/>
        <v>9</v>
      </c>
    </row>
    <row r="20" spans="1:5" x14ac:dyDescent="0.3">
      <c r="A20" s="40" t="s">
        <v>30</v>
      </c>
      <c r="B20" s="8" t="s">
        <v>31</v>
      </c>
      <c r="C20" s="9">
        <v>45389</v>
      </c>
      <c r="D20" s="9">
        <v>45397</v>
      </c>
      <c r="E20" s="10">
        <f t="shared" si="1"/>
        <v>8</v>
      </c>
    </row>
    <row r="21" spans="1:5" x14ac:dyDescent="0.3">
      <c r="A21" s="41"/>
      <c r="B21" s="8" t="s">
        <v>32</v>
      </c>
      <c r="C21" s="9">
        <v>45398</v>
      </c>
      <c r="D21" s="9">
        <v>45412</v>
      </c>
      <c r="E21" s="10">
        <f t="shared" si="1"/>
        <v>14</v>
      </c>
    </row>
    <row r="22" spans="1:5" x14ac:dyDescent="0.3">
      <c r="A22" s="41"/>
      <c r="B22" s="8" t="s">
        <v>33</v>
      </c>
      <c r="C22" s="9">
        <v>45413</v>
      </c>
      <c r="D22" s="9">
        <v>45427</v>
      </c>
      <c r="E22" s="10">
        <f t="shared" si="1"/>
        <v>14</v>
      </c>
    </row>
    <row r="23" spans="1:5" x14ac:dyDescent="0.3">
      <c r="A23" s="42"/>
      <c r="B23" s="8" t="s">
        <v>34</v>
      </c>
      <c r="C23" s="4">
        <v>45428</v>
      </c>
      <c r="D23" s="4">
        <v>45453</v>
      </c>
      <c r="E23" s="10">
        <f t="shared" si="1"/>
        <v>25</v>
      </c>
    </row>
    <row r="24" spans="1:5" x14ac:dyDescent="0.3">
      <c r="A24" s="43" t="s">
        <v>35</v>
      </c>
      <c r="B24" s="12" t="s">
        <v>36</v>
      </c>
      <c r="C24" s="4">
        <v>45454</v>
      </c>
      <c r="D24" s="4">
        <v>45464</v>
      </c>
      <c r="E24" s="10">
        <f t="shared" si="1"/>
        <v>10</v>
      </c>
    </row>
    <row r="25" spans="1:5" x14ac:dyDescent="0.3">
      <c r="A25" s="44"/>
      <c r="B25" s="13" t="s">
        <v>37</v>
      </c>
      <c r="C25" s="4">
        <v>45465</v>
      </c>
      <c r="D25" s="4">
        <v>45479</v>
      </c>
      <c r="E25" s="10">
        <f t="shared" si="1"/>
        <v>14</v>
      </c>
    </row>
    <row r="26" spans="1:5" ht="28.8" x14ac:dyDescent="0.3">
      <c r="A26" s="44"/>
      <c r="B26" s="13" t="s">
        <v>38</v>
      </c>
      <c r="C26" s="4">
        <v>45480</v>
      </c>
      <c r="D26" s="4">
        <v>45493</v>
      </c>
      <c r="E26" s="10">
        <f t="shared" si="1"/>
        <v>13</v>
      </c>
    </row>
    <row r="27" spans="1:5" x14ac:dyDescent="0.3">
      <c r="A27" s="45"/>
      <c r="B27" s="12" t="s">
        <v>39</v>
      </c>
      <c r="C27" s="4">
        <v>45494</v>
      </c>
      <c r="D27" s="4">
        <v>45515</v>
      </c>
      <c r="E27" s="10">
        <f t="shared" si="1"/>
        <v>21</v>
      </c>
    </row>
    <row r="28" spans="1:5" ht="28.8" x14ac:dyDescent="0.3">
      <c r="A28" s="43" t="s">
        <v>40</v>
      </c>
      <c r="B28" s="13" t="s">
        <v>41</v>
      </c>
      <c r="C28" s="4">
        <v>45516</v>
      </c>
      <c r="D28" s="4">
        <v>45524</v>
      </c>
      <c r="E28" s="10">
        <f t="shared" si="1"/>
        <v>8</v>
      </c>
    </row>
    <row r="29" spans="1:5" x14ac:dyDescent="0.3">
      <c r="A29" s="44"/>
      <c r="B29" s="13" t="s">
        <v>42</v>
      </c>
      <c r="C29" s="4">
        <v>45525</v>
      </c>
      <c r="D29" s="4">
        <v>45545</v>
      </c>
      <c r="E29" s="10">
        <f t="shared" si="1"/>
        <v>20</v>
      </c>
    </row>
    <row r="30" spans="1:5" ht="28.8" x14ac:dyDescent="0.3">
      <c r="A30" s="44"/>
      <c r="B30" s="13" t="s">
        <v>43</v>
      </c>
      <c r="C30" s="4">
        <v>45546</v>
      </c>
      <c r="D30" s="4">
        <v>45553</v>
      </c>
      <c r="E30" s="10">
        <f t="shared" si="1"/>
        <v>7</v>
      </c>
    </row>
    <row r="31" spans="1:5" ht="24.75" customHeight="1" x14ac:dyDescent="0.3">
      <c r="A31" s="45"/>
      <c r="B31" s="13" t="s">
        <v>44</v>
      </c>
      <c r="C31" s="4">
        <v>45554</v>
      </c>
      <c r="D31" s="4">
        <v>45570</v>
      </c>
      <c r="E31" s="10">
        <f t="shared" si="1"/>
        <v>16</v>
      </c>
    </row>
    <row r="32" spans="1:5" x14ac:dyDescent="0.3">
      <c r="A32" s="43" t="s">
        <v>45</v>
      </c>
      <c r="B32" s="13" t="s">
        <v>46</v>
      </c>
      <c r="C32" s="4">
        <v>45571</v>
      </c>
      <c r="D32" s="4">
        <v>45585</v>
      </c>
      <c r="E32" s="10">
        <f t="shared" si="1"/>
        <v>14</v>
      </c>
    </row>
    <row r="33" spans="1:5" x14ac:dyDescent="0.3">
      <c r="A33" s="44"/>
      <c r="B33" s="12" t="s">
        <v>47</v>
      </c>
      <c r="C33" s="4">
        <v>45586</v>
      </c>
      <c r="D33" s="4">
        <v>45608</v>
      </c>
      <c r="E33" s="10">
        <f t="shared" si="1"/>
        <v>22</v>
      </c>
    </row>
    <row r="34" spans="1:5" x14ac:dyDescent="0.3">
      <c r="A34" s="44"/>
      <c r="B34" s="13" t="s">
        <v>48</v>
      </c>
      <c r="C34" s="4">
        <v>45609</v>
      </c>
      <c r="D34" s="4">
        <v>45623</v>
      </c>
      <c r="E34" s="10">
        <f t="shared" si="1"/>
        <v>14</v>
      </c>
    </row>
    <row r="35" spans="1:5" ht="28.8" x14ac:dyDescent="0.3">
      <c r="A35" s="45"/>
      <c r="B35" s="13" t="s">
        <v>49</v>
      </c>
      <c r="C35" s="4">
        <v>45624</v>
      </c>
      <c r="D35" s="4">
        <v>45646</v>
      </c>
      <c r="E35" s="10">
        <f t="shared" si="1"/>
        <v>22</v>
      </c>
    </row>
    <row r="37" spans="1:5" x14ac:dyDescent="0.3">
      <c r="D37" s="14" t="s">
        <v>50</v>
      </c>
      <c r="E37" s="15">
        <f>SUM(E2:E35)</f>
        <v>435</v>
      </c>
    </row>
  </sheetData>
  <mergeCells count="9">
    <mergeCell ref="A20:A23"/>
    <mergeCell ref="A24:A27"/>
    <mergeCell ref="A28:A31"/>
    <mergeCell ref="A32:A35"/>
    <mergeCell ref="A2:A5"/>
    <mergeCell ref="A6:A8"/>
    <mergeCell ref="A9:A11"/>
    <mergeCell ref="A12:A15"/>
    <mergeCell ref="A16:A19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20" sqref="C20"/>
    </sheetView>
  </sheetViews>
  <sheetFormatPr defaultRowHeight="14.4" x14ac:dyDescent="0.3"/>
  <cols>
    <col min="1" max="1" width="7.5546875" customWidth="1"/>
    <col min="2" max="2" width="57.109375" customWidth="1"/>
    <col min="3" max="3" width="11.33203125" customWidth="1"/>
    <col min="4" max="4" width="18.6640625" customWidth="1"/>
    <col min="5" max="5" width="11.33203125" customWidth="1"/>
    <col min="6" max="6" width="17" customWidth="1"/>
    <col min="7" max="1025" width="8.6640625" customWidth="1"/>
  </cols>
  <sheetData>
    <row r="1" spans="1:6" x14ac:dyDescent="0.3">
      <c r="A1" s="18" t="s">
        <v>51</v>
      </c>
      <c r="B1" s="18" t="s">
        <v>96</v>
      </c>
      <c r="C1" s="18" t="s">
        <v>52</v>
      </c>
      <c r="D1" s="18" t="s">
        <v>53</v>
      </c>
      <c r="E1" s="18" t="s">
        <v>54</v>
      </c>
      <c r="F1" s="19" t="s">
        <v>100</v>
      </c>
    </row>
    <row r="2" spans="1:6" x14ac:dyDescent="0.3">
      <c r="A2" s="20">
        <v>1</v>
      </c>
      <c r="B2" s="25" t="s">
        <v>101</v>
      </c>
      <c r="C2" s="26" t="s">
        <v>98</v>
      </c>
      <c r="D2" s="20">
        <v>1</v>
      </c>
      <c r="E2" s="22">
        <v>50000</v>
      </c>
      <c r="F2" s="21">
        <f>D2*E2</f>
        <v>50000</v>
      </c>
    </row>
    <row r="3" spans="1:6" x14ac:dyDescent="0.3">
      <c r="A3" s="20">
        <v>2</v>
      </c>
      <c r="B3" s="25" t="s">
        <v>102</v>
      </c>
      <c r="C3" s="26" t="s">
        <v>98</v>
      </c>
      <c r="D3" s="20">
        <v>1</v>
      </c>
      <c r="E3" s="20">
        <v>100000</v>
      </c>
      <c r="F3" s="21">
        <f t="shared" ref="F3:F9" si="0">D3*E3</f>
        <v>100000</v>
      </c>
    </row>
    <row r="4" spans="1:6" x14ac:dyDescent="0.3">
      <c r="A4" s="20">
        <v>3</v>
      </c>
      <c r="B4" s="25" t="s">
        <v>55</v>
      </c>
      <c r="C4" s="26" t="s">
        <v>98</v>
      </c>
      <c r="D4" s="20">
        <v>1</v>
      </c>
      <c r="E4" s="20">
        <v>150000</v>
      </c>
      <c r="F4" s="21">
        <f t="shared" si="0"/>
        <v>150000</v>
      </c>
    </row>
    <row r="5" spans="1:6" x14ac:dyDescent="0.3">
      <c r="A5" s="20">
        <v>4</v>
      </c>
      <c r="B5" s="25" t="s">
        <v>103</v>
      </c>
      <c r="C5" s="26" t="s">
        <v>98</v>
      </c>
      <c r="D5" s="20">
        <v>1</v>
      </c>
      <c r="E5" s="20">
        <v>20000</v>
      </c>
      <c r="F5" s="21">
        <f t="shared" si="0"/>
        <v>20000</v>
      </c>
    </row>
    <row r="6" spans="1:6" x14ac:dyDescent="0.3">
      <c r="A6" s="20">
        <v>5</v>
      </c>
      <c r="B6" s="25" t="s">
        <v>104</v>
      </c>
      <c r="C6" s="26" t="s">
        <v>98</v>
      </c>
      <c r="D6" s="20">
        <v>1</v>
      </c>
      <c r="E6" s="20">
        <v>100000</v>
      </c>
      <c r="F6" s="21">
        <f t="shared" si="0"/>
        <v>100000</v>
      </c>
    </row>
    <row r="7" spans="1:6" x14ac:dyDescent="0.3">
      <c r="A7" s="20">
        <v>6</v>
      </c>
      <c r="B7" s="24" t="s">
        <v>56</v>
      </c>
      <c r="C7" s="26" t="s">
        <v>98</v>
      </c>
      <c r="D7" s="20">
        <v>2</v>
      </c>
      <c r="E7" s="20">
        <v>525000</v>
      </c>
      <c r="F7" s="21">
        <f t="shared" si="0"/>
        <v>1050000</v>
      </c>
    </row>
    <row r="8" spans="1:6" x14ac:dyDescent="0.3">
      <c r="A8" s="20">
        <v>7</v>
      </c>
      <c r="B8" s="24" t="s">
        <v>99</v>
      </c>
      <c r="C8" s="26" t="s">
        <v>98</v>
      </c>
      <c r="D8" s="20">
        <v>1</v>
      </c>
      <c r="E8" s="20">
        <v>150000</v>
      </c>
      <c r="F8" s="21">
        <f t="shared" si="0"/>
        <v>150000</v>
      </c>
    </row>
    <row r="9" spans="1:6" x14ac:dyDescent="0.3">
      <c r="A9" s="20">
        <v>8</v>
      </c>
      <c r="B9" s="24" t="s">
        <v>57</v>
      </c>
      <c r="C9" s="26" t="s">
        <v>98</v>
      </c>
      <c r="D9" s="20">
        <v>10</v>
      </c>
      <c r="E9" s="20">
        <v>100000</v>
      </c>
      <c r="F9" s="21">
        <f t="shared" si="0"/>
        <v>1000000</v>
      </c>
    </row>
    <row r="10" spans="1:6" x14ac:dyDescent="0.3">
      <c r="A10" s="20"/>
      <c r="B10" s="27" t="s">
        <v>105</v>
      </c>
      <c r="C10" s="28" t="s">
        <v>98</v>
      </c>
      <c r="D10" s="29"/>
      <c r="E10" s="30"/>
      <c r="F10" s="31">
        <f>SUM(F2:F9)</f>
        <v>2620000</v>
      </c>
    </row>
    <row r="11" spans="1:6" x14ac:dyDescent="0.3">
      <c r="A11" s="17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>
      <selection activeCell="B7" sqref="B7"/>
    </sheetView>
  </sheetViews>
  <sheetFormatPr defaultRowHeight="14.4" x14ac:dyDescent="0.3"/>
  <cols>
    <col min="1" max="1" width="2" bestFit="1" customWidth="1"/>
    <col min="2" max="2" width="36.33203125" customWidth="1"/>
    <col min="3" max="3" width="41.109375" customWidth="1"/>
    <col min="4" max="4" width="11" customWidth="1"/>
    <col min="5" max="5" width="8.6640625" customWidth="1"/>
    <col min="6" max="6" width="3.6640625" customWidth="1"/>
    <col min="7" max="7" width="40.33203125" bestFit="1" customWidth="1"/>
    <col min="8" max="8" width="51.33203125" bestFit="1" customWidth="1"/>
    <col min="9" max="9" width="36.5546875" bestFit="1" customWidth="1"/>
    <col min="10" max="16" width="8.6640625" customWidth="1"/>
    <col min="17" max="17" width="25.109375" customWidth="1"/>
    <col min="18" max="18" width="58.5546875" customWidth="1"/>
    <col min="19" max="1025" width="8.6640625" customWidth="1"/>
  </cols>
  <sheetData>
    <row r="1" spans="1:18" x14ac:dyDescent="0.3">
      <c r="A1" s="23"/>
      <c r="B1" s="32" t="s">
        <v>58</v>
      </c>
      <c r="C1" s="32" t="s">
        <v>59</v>
      </c>
      <c r="D1" s="32" t="s">
        <v>60</v>
      </c>
      <c r="E1" s="32" t="s">
        <v>61</v>
      </c>
      <c r="F1" s="23"/>
      <c r="G1" s="32" t="s">
        <v>62</v>
      </c>
      <c r="H1" s="32" t="s">
        <v>63</v>
      </c>
      <c r="I1" s="32" t="s">
        <v>64</v>
      </c>
    </row>
    <row r="2" spans="1:18" ht="28.8" x14ac:dyDescent="0.3">
      <c r="A2" s="32">
        <v>1</v>
      </c>
      <c r="B2" s="33" t="s">
        <v>106</v>
      </c>
      <c r="C2" s="33" t="s">
        <v>107</v>
      </c>
      <c r="D2" s="34">
        <v>0.3</v>
      </c>
      <c r="E2" s="34">
        <v>0.7</v>
      </c>
      <c r="F2" s="21"/>
      <c r="G2" s="33" t="s">
        <v>124</v>
      </c>
      <c r="H2" s="33" t="s">
        <v>125</v>
      </c>
      <c r="I2" s="33" t="s">
        <v>126</v>
      </c>
      <c r="P2" t="s">
        <v>65</v>
      </c>
      <c r="Q2" t="s">
        <v>66</v>
      </c>
    </row>
    <row r="3" spans="1:18" ht="28.8" x14ac:dyDescent="0.3">
      <c r="A3" s="32">
        <v>2</v>
      </c>
      <c r="B3" s="34" t="s">
        <v>108</v>
      </c>
      <c r="C3" s="34" t="s">
        <v>109</v>
      </c>
      <c r="D3" s="34">
        <v>0.1</v>
      </c>
      <c r="E3" s="34">
        <v>0.9</v>
      </c>
      <c r="F3" s="21"/>
      <c r="G3" s="33" t="s">
        <v>127</v>
      </c>
      <c r="H3" s="33" t="s">
        <v>128</v>
      </c>
      <c r="I3" s="33" t="s">
        <v>129</v>
      </c>
      <c r="P3" t="s">
        <v>67</v>
      </c>
      <c r="Q3" t="s">
        <v>68</v>
      </c>
      <c r="R3" s="17"/>
    </row>
    <row r="4" spans="1:18" ht="28.8" x14ac:dyDescent="0.3">
      <c r="A4" s="32">
        <v>3</v>
      </c>
      <c r="B4" s="34" t="s">
        <v>110</v>
      </c>
      <c r="C4" s="33" t="s">
        <v>111</v>
      </c>
      <c r="D4" s="34">
        <v>0.2</v>
      </c>
      <c r="E4" s="34">
        <v>0.8</v>
      </c>
      <c r="F4" s="21"/>
      <c r="G4" s="33" t="s">
        <v>130</v>
      </c>
      <c r="H4" s="33" t="s">
        <v>131</v>
      </c>
      <c r="I4" s="33" t="s">
        <v>132</v>
      </c>
      <c r="P4" t="s">
        <v>69</v>
      </c>
      <c r="Q4" t="s">
        <v>70</v>
      </c>
      <c r="R4" s="17" t="s">
        <v>71</v>
      </c>
    </row>
    <row r="5" spans="1:18" ht="19.95" customHeight="1" x14ac:dyDescent="0.3">
      <c r="A5" s="32">
        <v>4</v>
      </c>
      <c r="B5" s="34" t="s">
        <v>112</v>
      </c>
      <c r="C5" s="33" t="s">
        <v>113</v>
      </c>
      <c r="D5" s="34">
        <v>0.15</v>
      </c>
      <c r="E5" s="34">
        <v>0.85</v>
      </c>
      <c r="F5" s="21"/>
      <c r="G5" s="33" t="s">
        <v>133</v>
      </c>
      <c r="H5" s="33" t="s">
        <v>134</v>
      </c>
      <c r="I5" s="33" t="s">
        <v>135</v>
      </c>
      <c r="P5" t="s">
        <v>72</v>
      </c>
      <c r="Q5" t="s">
        <v>73</v>
      </c>
      <c r="R5" s="17" t="s">
        <v>74</v>
      </c>
    </row>
    <row r="6" spans="1:18" ht="28.8" x14ac:dyDescent="0.3">
      <c r="A6" s="32">
        <v>5</v>
      </c>
      <c r="B6" s="33" t="s">
        <v>114</v>
      </c>
      <c r="C6" s="33" t="s">
        <v>115</v>
      </c>
      <c r="D6" s="34">
        <v>0.1</v>
      </c>
      <c r="E6" s="34">
        <v>0.9</v>
      </c>
      <c r="F6" s="21"/>
      <c r="G6" s="33" t="s">
        <v>136</v>
      </c>
      <c r="H6" s="33" t="s">
        <v>137</v>
      </c>
      <c r="I6" s="33" t="s">
        <v>138</v>
      </c>
      <c r="P6" t="s">
        <v>75</v>
      </c>
      <c r="Q6" t="s">
        <v>76</v>
      </c>
      <c r="R6" s="17" t="s">
        <v>77</v>
      </c>
    </row>
    <row r="7" spans="1:18" ht="28.8" x14ac:dyDescent="0.3">
      <c r="A7" s="32">
        <v>6</v>
      </c>
      <c r="B7" s="34" t="s">
        <v>116</v>
      </c>
      <c r="C7" s="33" t="s">
        <v>117</v>
      </c>
      <c r="D7" s="34">
        <v>0.05</v>
      </c>
      <c r="E7" s="34">
        <v>0.95</v>
      </c>
      <c r="F7" s="21"/>
      <c r="G7" s="33" t="s">
        <v>139</v>
      </c>
      <c r="H7" s="33" t="s">
        <v>140</v>
      </c>
      <c r="I7" s="33" t="s">
        <v>141</v>
      </c>
    </row>
    <row r="8" spans="1:18" ht="28.8" x14ac:dyDescent="0.3">
      <c r="A8" s="32">
        <v>7</v>
      </c>
      <c r="B8" s="34" t="s">
        <v>118</v>
      </c>
      <c r="C8" s="33" t="s">
        <v>119</v>
      </c>
      <c r="D8" s="34">
        <v>7.0000000000000007E-2</v>
      </c>
      <c r="E8" s="34">
        <v>0.93</v>
      </c>
      <c r="F8" s="21"/>
      <c r="G8" s="33" t="s">
        <v>142</v>
      </c>
      <c r="H8" s="33" t="s">
        <v>143</v>
      </c>
      <c r="I8" s="33" t="s">
        <v>144</v>
      </c>
      <c r="P8" t="s">
        <v>78</v>
      </c>
    </row>
    <row r="9" spans="1:18" ht="28.8" x14ac:dyDescent="0.3">
      <c r="A9" s="32">
        <v>8</v>
      </c>
      <c r="B9" s="33" t="s">
        <v>120</v>
      </c>
      <c r="C9" s="33" t="s">
        <v>121</v>
      </c>
      <c r="D9" s="34">
        <v>0.03</v>
      </c>
      <c r="E9" s="34">
        <v>0.97</v>
      </c>
      <c r="F9" s="21"/>
      <c r="G9" s="33" t="s">
        <v>145</v>
      </c>
      <c r="H9" s="33" t="s">
        <v>146</v>
      </c>
      <c r="I9" s="33" t="s">
        <v>147</v>
      </c>
    </row>
    <row r="10" spans="1:18" ht="28.8" x14ac:dyDescent="0.3">
      <c r="A10" s="32">
        <v>9</v>
      </c>
      <c r="B10" s="34" t="s">
        <v>122</v>
      </c>
      <c r="C10" s="33" t="s">
        <v>123</v>
      </c>
      <c r="D10" s="34">
        <v>0.12</v>
      </c>
      <c r="E10" s="34">
        <v>0.88</v>
      </c>
      <c r="F10" s="21"/>
      <c r="G10" s="33" t="s">
        <v>148</v>
      </c>
      <c r="H10" s="33" t="s">
        <v>149</v>
      </c>
      <c r="I10" s="33" t="s">
        <v>150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70" zoomScaleNormal="70" workbookViewId="0">
      <selection activeCell="E9" sqref="E9"/>
    </sheetView>
  </sheetViews>
  <sheetFormatPr defaultRowHeight="14.4" x14ac:dyDescent="0.3"/>
  <cols>
    <col min="1" max="1" width="5.33203125" customWidth="1"/>
    <col min="2" max="2" width="50.6640625" customWidth="1"/>
    <col min="3" max="3" width="31.44140625" customWidth="1"/>
    <col min="4" max="4" width="23.88671875" customWidth="1"/>
    <col min="5" max="5" width="18.33203125" customWidth="1"/>
    <col min="6" max="6" width="23" customWidth="1"/>
    <col min="7" max="7" width="24.6640625" customWidth="1"/>
    <col min="8" max="8" width="15.88671875" style="35" customWidth="1"/>
    <col min="9" max="9" width="8.6640625" customWidth="1"/>
    <col min="10" max="10" width="9.88671875" customWidth="1"/>
    <col min="11" max="1025" width="8.6640625" customWidth="1"/>
  </cols>
  <sheetData>
    <row r="1" spans="1:9" ht="15" thickBot="1" x14ac:dyDescent="0.35">
      <c r="A1" s="49" t="s">
        <v>79</v>
      </c>
      <c r="B1" s="50"/>
      <c r="C1" s="50"/>
      <c r="D1" s="50"/>
      <c r="E1" s="50"/>
      <c r="F1" s="50"/>
      <c r="G1" s="50"/>
      <c r="H1" s="51"/>
      <c r="I1" s="17"/>
    </row>
    <row r="2" spans="1:9" x14ac:dyDescent="0.3">
      <c r="A2" s="38" t="s">
        <v>167</v>
      </c>
      <c r="B2" s="52" t="s">
        <v>58</v>
      </c>
      <c r="C2" s="53" t="s">
        <v>169</v>
      </c>
      <c r="D2" s="54" t="s">
        <v>162</v>
      </c>
      <c r="E2" s="54" t="s">
        <v>163</v>
      </c>
      <c r="F2" s="54" t="s">
        <v>164</v>
      </c>
      <c r="G2" s="54" t="s">
        <v>165</v>
      </c>
      <c r="H2" s="55" t="s">
        <v>166</v>
      </c>
    </row>
    <row r="3" spans="1:9" ht="57.6" x14ac:dyDescent="0.3">
      <c r="A3" s="36">
        <v>1</v>
      </c>
      <c r="B3" s="33" t="s">
        <v>151</v>
      </c>
      <c r="C3" s="33" t="s">
        <v>170</v>
      </c>
      <c r="D3" s="34" t="s">
        <v>181</v>
      </c>
      <c r="E3" s="34" t="s">
        <v>182</v>
      </c>
      <c r="F3" s="34" t="s">
        <v>97</v>
      </c>
      <c r="G3" s="34" t="s">
        <v>97</v>
      </c>
      <c r="H3" s="34" t="s">
        <v>97</v>
      </c>
    </row>
    <row r="4" spans="1:9" ht="57.6" x14ac:dyDescent="0.3">
      <c r="A4" s="36">
        <v>2</v>
      </c>
      <c r="B4" s="33" t="s">
        <v>152</v>
      </c>
      <c r="C4" s="33" t="s">
        <v>171</v>
      </c>
      <c r="D4" s="34" t="s">
        <v>194</v>
      </c>
      <c r="E4" s="34" t="s">
        <v>182</v>
      </c>
      <c r="F4" s="34" t="s">
        <v>188</v>
      </c>
      <c r="G4" s="34" t="s">
        <v>188</v>
      </c>
      <c r="H4" s="34" t="s">
        <v>188</v>
      </c>
    </row>
    <row r="5" spans="1:9" ht="59.25" customHeight="1" x14ac:dyDescent="0.3">
      <c r="A5" s="36">
        <v>3</v>
      </c>
      <c r="B5" s="33" t="s">
        <v>153</v>
      </c>
      <c r="C5" s="33" t="s">
        <v>172</v>
      </c>
      <c r="D5" s="34" t="s">
        <v>196</v>
      </c>
      <c r="E5" s="34" t="s">
        <v>213</v>
      </c>
      <c r="F5" s="21" t="s">
        <v>189</v>
      </c>
      <c r="G5" s="21" t="s">
        <v>200</v>
      </c>
      <c r="H5" s="21" t="s">
        <v>199</v>
      </c>
    </row>
    <row r="6" spans="1:9" ht="43.2" x14ac:dyDescent="0.3">
      <c r="A6" s="36">
        <v>4</v>
      </c>
      <c r="B6" s="33" t="s">
        <v>154</v>
      </c>
      <c r="C6" s="33" t="s">
        <v>173</v>
      </c>
      <c r="D6" s="34" t="s">
        <v>215</v>
      </c>
      <c r="E6" s="34" t="s">
        <v>213</v>
      </c>
      <c r="F6" s="21" t="s">
        <v>97</v>
      </c>
      <c r="G6" s="21" t="s">
        <v>216</v>
      </c>
      <c r="H6" s="21" t="s">
        <v>195</v>
      </c>
    </row>
    <row r="7" spans="1:9" ht="43.2" x14ac:dyDescent="0.3">
      <c r="A7" s="36">
        <v>5</v>
      </c>
      <c r="B7" s="33" t="s">
        <v>155</v>
      </c>
      <c r="C7" s="33" t="s">
        <v>174</v>
      </c>
      <c r="D7" s="34" t="s">
        <v>207</v>
      </c>
      <c r="E7" s="34" t="s">
        <v>214</v>
      </c>
      <c r="F7" s="21" t="s">
        <v>197</v>
      </c>
      <c r="G7" s="21" t="s">
        <v>198</v>
      </c>
      <c r="H7" s="21" t="s">
        <v>197</v>
      </c>
    </row>
    <row r="8" spans="1:9" ht="43.2" x14ac:dyDescent="0.3">
      <c r="A8" s="36">
        <v>6</v>
      </c>
      <c r="B8" s="33" t="s">
        <v>156</v>
      </c>
      <c r="C8" s="33" t="s">
        <v>175</v>
      </c>
      <c r="D8" s="34" t="s">
        <v>209</v>
      </c>
      <c r="E8" s="34" t="s">
        <v>202</v>
      </c>
      <c r="F8" s="21" t="s">
        <v>201</v>
      </c>
      <c r="G8" s="21" t="s">
        <v>210</v>
      </c>
      <c r="H8" s="21" t="s">
        <v>203</v>
      </c>
    </row>
    <row r="9" spans="1:9" ht="28.8" x14ac:dyDescent="0.3">
      <c r="A9" s="36">
        <v>7</v>
      </c>
      <c r="B9" s="33" t="s">
        <v>190</v>
      </c>
      <c r="C9" s="33"/>
      <c r="D9" s="34" t="s">
        <v>206</v>
      </c>
      <c r="E9" s="34" t="s">
        <v>219</v>
      </c>
      <c r="F9" s="21" t="s">
        <v>97</v>
      </c>
      <c r="G9" s="21" t="s">
        <v>204</v>
      </c>
      <c r="H9" s="21" t="s">
        <v>205</v>
      </c>
    </row>
    <row r="10" spans="1:9" ht="28.8" x14ac:dyDescent="0.3">
      <c r="A10" s="36">
        <v>8</v>
      </c>
      <c r="B10" s="33" t="s">
        <v>191</v>
      </c>
      <c r="C10" s="33"/>
      <c r="D10" s="34" t="s">
        <v>212</v>
      </c>
      <c r="E10" s="34" t="s">
        <v>211</v>
      </c>
      <c r="F10" s="21" t="s">
        <v>97</v>
      </c>
      <c r="G10" s="21" t="s">
        <v>97</v>
      </c>
      <c r="H10" s="21" t="s">
        <v>97</v>
      </c>
    </row>
    <row r="11" spans="1:9" x14ac:dyDescent="0.3">
      <c r="A11" s="36">
        <v>9</v>
      </c>
      <c r="B11" s="33" t="s">
        <v>157</v>
      </c>
      <c r="C11" s="33"/>
      <c r="D11" s="34" t="s">
        <v>227</v>
      </c>
      <c r="E11" s="34" t="s">
        <v>211</v>
      </c>
      <c r="F11" s="21" t="s">
        <v>161</v>
      </c>
      <c r="G11" s="21" t="s">
        <v>161</v>
      </c>
      <c r="H11" s="21" t="s">
        <v>161</v>
      </c>
    </row>
    <row r="12" spans="1:9" x14ac:dyDescent="0.3">
      <c r="A12" s="36">
        <v>10</v>
      </c>
      <c r="B12" s="33" t="s">
        <v>158</v>
      </c>
      <c r="C12" s="33"/>
      <c r="D12" s="34" t="s">
        <v>228</v>
      </c>
      <c r="E12" s="34" t="s">
        <v>218</v>
      </c>
      <c r="F12" s="21" t="s">
        <v>97</v>
      </c>
      <c r="G12" s="21" t="s">
        <v>97</v>
      </c>
      <c r="H12" s="21" t="s">
        <v>97</v>
      </c>
    </row>
    <row r="13" spans="1:9" ht="25.2" customHeight="1" x14ac:dyDescent="0.3">
      <c r="A13" s="36">
        <v>11</v>
      </c>
      <c r="B13" s="56" t="s">
        <v>192</v>
      </c>
      <c r="C13" s="57"/>
      <c r="D13" s="34" t="s">
        <v>217</v>
      </c>
      <c r="E13" s="34" t="s">
        <v>211</v>
      </c>
      <c r="F13" s="21" t="s">
        <v>97</v>
      </c>
      <c r="G13" s="21" t="s">
        <v>97</v>
      </c>
      <c r="H13" s="21" t="s">
        <v>97</v>
      </c>
    </row>
    <row r="14" spans="1:9" ht="25.5" customHeight="1" x14ac:dyDescent="0.3">
      <c r="A14" s="36">
        <v>12</v>
      </c>
      <c r="B14" s="33" t="s">
        <v>159</v>
      </c>
      <c r="C14" s="33" t="s">
        <v>176</v>
      </c>
      <c r="D14" s="34" t="s">
        <v>208</v>
      </c>
      <c r="E14" s="34" t="s">
        <v>220</v>
      </c>
      <c r="F14" s="21" t="s">
        <v>195</v>
      </c>
      <c r="G14" s="21" t="s">
        <v>221</v>
      </c>
      <c r="H14" s="21" t="s">
        <v>195</v>
      </c>
    </row>
    <row r="15" spans="1:9" x14ac:dyDescent="0.3">
      <c r="A15" s="36">
        <v>13</v>
      </c>
      <c r="B15" s="33" t="s">
        <v>160</v>
      </c>
      <c r="C15" s="33" t="s">
        <v>177</v>
      </c>
      <c r="D15" s="34" t="s">
        <v>226</v>
      </c>
      <c r="E15" s="34" t="s">
        <v>222</v>
      </c>
      <c r="F15" s="21" t="s">
        <v>97</v>
      </c>
      <c r="G15" s="21" t="s">
        <v>97</v>
      </c>
      <c r="H15" s="21" t="s">
        <v>97</v>
      </c>
    </row>
    <row r="16" spans="1:9" ht="28.8" x14ac:dyDescent="0.3">
      <c r="A16" s="36">
        <v>14</v>
      </c>
      <c r="B16" s="33" t="s">
        <v>192</v>
      </c>
      <c r="C16" s="33"/>
      <c r="D16" s="34" t="s">
        <v>226</v>
      </c>
      <c r="E16" s="34" t="s">
        <v>222</v>
      </c>
      <c r="F16" s="21" t="s">
        <v>97</v>
      </c>
      <c r="G16" s="21" t="s">
        <v>97</v>
      </c>
      <c r="H16" s="21" t="s">
        <v>97</v>
      </c>
    </row>
    <row r="17" spans="1:8" ht="43.2" customHeight="1" x14ac:dyDescent="0.3">
      <c r="A17" s="36">
        <v>15</v>
      </c>
      <c r="B17" s="33" t="s">
        <v>193</v>
      </c>
      <c r="C17" s="33"/>
      <c r="D17" s="34" t="s">
        <v>223</v>
      </c>
      <c r="E17" s="34" t="s">
        <v>224</v>
      </c>
      <c r="F17" s="21" t="s">
        <v>195</v>
      </c>
      <c r="G17" s="21" t="s">
        <v>225</v>
      </c>
      <c r="H17" s="21" t="s">
        <v>195</v>
      </c>
    </row>
    <row r="18" spans="1:8" ht="27" customHeight="1" x14ac:dyDescent="0.3">
      <c r="G18" s="35"/>
      <c r="H18"/>
    </row>
    <row r="19" spans="1:8" x14ac:dyDescent="0.3">
      <c r="H19"/>
    </row>
    <row r="20" spans="1:8" x14ac:dyDescent="0.3">
      <c r="B20" s="39" t="s">
        <v>183</v>
      </c>
      <c r="C20" s="37" t="s">
        <v>178</v>
      </c>
      <c r="H20"/>
    </row>
    <row r="21" spans="1:8" x14ac:dyDescent="0.3">
      <c r="B21" s="39" t="s">
        <v>184</v>
      </c>
      <c r="C21" s="37" t="s">
        <v>179</v>
      </c>
      <c r="D21" s="17" t="s">
        <v>95</v>
      </c>
      <c r="H21"/>
    </row>
    <row r="22" spans="1:8" x14ac:dyDescent="0.3">
      <c r="B22" s="16" t="s">
        <v>94</v>
      </c>
      <c r="C22" s="37" t="s">
        <v>180</v>
      </c>
    </row>
    <row r="24" spans="1:8" x14ac:dyDescent="0.3">
      <c r="B24" s="16" t="s">
        <v>80</v>
      </c>
      <c r="C24" t="s">
        <v>82</v>
      </c>
    </row>
    <row r="25" spans="1:8" x14ac:dyDescent="0.3">
      <c r="B25" s="16" t="s">
        <v>83</v>
      </c>
      <c r="C25" t="s">
        <v>84</v>
      </c>
      <c r="F25" t="s">
        <v>85</v>
      </c>
      <c r="H25"/>
    </row>
    <row r="26" spans="1:8" x14ac:dyDescent="0.3">
      <c r="B26" s="39" t="s">
        <v>185</v>
      </c>
      <c r="C26" t="s">
        <v>86</v>
      </c>
      <c r="F26" t="s">
        <v>87</v>
      </c>
      <c r="H26"/>
    </row>
    <row r="27" spans="1:8" x14ac:dyDescent="0.3">
      <c r="B27" s="39" t="s">
        <v>187</v>
      </c>
      <c r="C27" t="s">
        <v>88</v>
      </c>
      <c r="H27"/>
    </row>
    <row r="28" spans="1:8" x14ac:dyDescent="0.3">
      <c r="B28" s="39" t="s">
        <v>186</v>
      </c>
      <c r="C28" t="s">
        <v>89</v>
      </c>
      <c r="F28" t="s">
        <v>90</v>
      </c>
      <c r="H28"/>
    </row>
    <row r="29" spans="1:8" x14ac:dyDescent="0.3">
      <c r="B29" s="16" t="s">
        <v>91</v>
      </c>
      <c r="C29" t="s">
        <v>92</v>
      </c>
      <c r="H29"/>
    </row>
    <row r="30" spans="1:8" x14ac:dyDescent="0.3">
      <c r="B30" s="16" t="s">
        <v>81</v>
      </c>
      <c r="C30" t="s">
        <v>93</v>
      </c>
      <c r="H30"/>
    </row>
    <row r="31" spans="1:8" x14ac:dyDescent="0.3">
      <c r="B31" s="39" t="s">
        <v>97</v>
      </c>
      <c r="C31" s="37" t="s">
        <v>168</v>
      </c>
      <c r="H31"/>
    </row>
    <row r="32" spans="1:8" x14ac:dyDescent="0.3">
      <c r="H32"/>
    </row>
    <row r="33" spans="8:8" x14ac:dyDescent="0.3">
      <c r="H33"/>
    </row>
  </sheetData>
  <mergeCells count="1">
    <mergeCell ref="A1:H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Ганта</vt:lpstr>
      <vt:lpstr>Смета</vt:lpstr>
      <vt:lpstr>Матрица рисков</vt:lpstr>
      <vt:lpstr>Матрица РАЗУ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dc:description/>
  <cp:lastModifiedBy>Mari Tabuashvili</cp:lastModifiedBy>
  <cp:revision>7</cp:revision>
  <dcterms:created xsi:type="dcterms:W3CDTF">2022-08-14T12:06:09Z</dcterms:created>
  <dcterms:modified xsi:type="dcterms:W3CDTF">2023-11-23T21:06:07Z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