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50" activeTab="1"/>
  </bookViews>
  <sheets>
    <sheet name="годы в столбцах" sheetId="1" r:id="rId1"/>
    <sheet name="годы в строках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<sst xmlns="http://schemas.openxmlformats.org/spreadsheetml/2006/main" count="19" uniqueCount="19">
  <si>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Поступления/выплаты</t>
  </si>
  <si>
    <t>Год 0</t>
  </si>
  <si>
    <t>Коэффициент дисконтирования</t>
  </si>
  <si>
    <t>Дисконтированный поток наличности нарастающим итогом</t>
  </si>
  <si>
    <t>Годы</t>
  </si>
  <si>
    <t>Единовременные затраты</t>
  </si>
  <si>
    <t>Текущие</t>
  </si>
  <si>
    <t>Доходы</t>
  </si>
  <si>
    <t>CF</t>
  </si>
  <si>
    <t>к-т диск</t>
  </si>
  <si>
    <t>DCF</t>
  </si>
  <si>
    <t>сумма нарастающим итогом</t>
  </si>
  <si>
    <t>ставка дисконта в долях единицы</t>
  </si>
  <si>
    <r>
      <t>Годовые</t>
    </r>
    <r>
      <rPr>
        <b/>
        <sz val="11"/>
        <rFont val="Baskerville Win95BT"/>
        <family val="0"/>
      </rPr>
      <t xml:space="preserve"> </t>
    </r>
    <r>
      <rPr>
        <b/>
        <sz val="11"/>
        <rFont val="Baskerville Win95BT Cyr"/>
        <family val="0"/>
      </rPr>
      <t>денежные</t>
    </r>
    <r>
      <rPr>
        <b/>
        <sz val="11"/>
        <rFont val="Baskerville Win95BT"/>
        <family val="0"/>
      </rPr>
      <t xml:space="preserve"> </t>
    </r>
    <r>
      <rPr>
        <b/>
        <sz val="11"/>
        <rFont val="Baskerville Win95BT Cyr"/>
        <family val="0"/>
      </rPr>
      <t>потоки</t>
    </r>
  </si>
  <si>
    <t>Ставка дисконта в долях единицы</t>
  </si>
  <si>
    <t>ЗАПОЛНЯЙТЕ ЯЧЕЙКИ, ВЫДЕЛЕННЫЕ ЦВЕТОМ</t>
  </si>
  <si>
    <t>Заполняйте выделенные ячейки своими данными</t>
  </si>
  <si>
    <t>Затраты пишите с минусом</t>
  </si>
  <si>
    <t>Дисконтированный поток наличности DCF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</si>
</sst>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000"/>
    <numFmt numFmtId="186" formatCode="0.000"/>
    <numFmt numFmtId="187" formatCode="0.0000000"/>
    <numFmt numFmtId="188" formatCode="0.000000"/>
    <numFmt numFmtId="189" formatCode="0.0"/>
    <numFmt numFmtId="190" formatCode="0.0%"/>
    <numFmt numFmtId="191" formatCode="0.000%"/>
    <numFmt numFmtId="192" formatCode="0.0000%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Baskerville Win95BT Cyr"/>
      <family val="0"/>
    </font>
    <font>
      <b/>
      <sz val="11"/>
      <name val="Baskerville Win95BT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Baskerville Win95BT Cyr"/>
      <family val="0"/>
    </font>
    <font>
      <sz val="8"/>
      <name val="Baskerville Win95BT"/>
      <family val="0"/>
    </font>
    <font>
      <b/>
      <sz val="12"/>
      <name val="Arial Cyr"/>
      <family val="0"/>
    </font>
    <font>
      <b/>
      <sz val="10"/>
      <name val="Baskerville Win95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6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33" borderId="14" xfId="0" applyFill="1" applyBorder="1" applyAlignment="1">
      <alignment/>
    </xf>
    <xf numFmtId="0" fontId="5" fillId="0" borderId="12" xfId="0" applyFont="1" applyBorder="1" applyAlignment="1">
      <alignment vertical="top" wrapText="1"/>
    </xf>
    <xf numFmtId="3" fontId="6" fillId="0" borderId="13" xfId="0" applyNumberFormat="1" applyFont="1" applyBorder="1" applyAlignment="1">
      <alignment horizontal="center" wrapText="1"/>
    </xf>
    <xf numFmtId="186" fontId="1" fillId="0" borderId="13" xfId="0" applyNumberFormat="1" applyFont="1" applyBorder="1" applyAlignment="1">
      <alignment horizontal="right" wrapText="1"/>
    </xf>
    <xf numFmtId="3" fontId="1" fillId="0" borderId="13" xfId="0" applyNumberFormat="1" applyFont="1" applyBorder="1" applyAlignment="1">
      <alignment horizontal="right" wrapText="1"/>
    </xf>
    <xf numFmtId="3" fontId="2" fillId="0" borderId="13" xfId="0" applyNumberFormat="1" applyFont="1" applyBorder="1" applyAlignment="1">
      <alignment horizontal="right" wrapText="1"/>
    </xf>
    <xf numFmtId="3" fontId="7" fillId="0" borderId="13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0" fillId="34" borderId="0" xfId="0" applyFill="1" applyAlignment="1">
      <alignment/>
    </xf>
    <xf numFmtId="0" fontId="9" fillId="0" borderId="0" xfId="0" applyFont="1" applyAlignment="1">
      <alignment/>
    </xf>
    <xf numFmtId="0" fontId="8" fillId="34" borderId="12" xfId="0" applyFont="1" applyFill="1" applyBorder="1" applyAlignment="1">
      <alignment wrapText="1"/>
    </xf>
    <xf numFmtId="0" fontId="8" fillId="34" borderId="13" xfId="0" applyFont="1" applyFill="1" applyBorder="1" applyAlignment="1">
      <alignment horizontal="right" wrapText="1"/>
    </xf>
    <xf numFmtId="0" fontId="10" fillId="34" borderId="12" xfId="0" applyFont="1" applyFill="1" applyBorder="1" applyAlignment="1">
      <alignment wrapText="1"/>
    </xf>
    <xf numFmtId="0" fontId="11" fillId="34" borderId="10" xfId="0" applyFont="1" applyFill="1" applyBorder="1" applyAlignment="1">
      <alignment vertical="top" wrapText="1"/>
    </xf>
    <xf numFmtId="3" fontId="12" fillId="34" borderId="11" xfId="0" applyNumberFormat="1" applyFont="1" applyFill="1" applyBorder="1" applyAlignment="1">
      <alignment horizontal="center" wrapText="1"/>
    </xf>
    <xf numFmtId="3" fontId="12" fillId="34" borderId="11" xfId="0" applyNumberFormat="1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vertical="top" wrapText="1"/>
    </xf>
    <xf numFmtId="3" fontId="12" fillId="34" borderId="13" xfId="0" applyNumberFormat="1" applyFont="1" applyFill="1" applyBorder="1" applyAlignment="1">
      <alignment horizontal="center" wrapText="1"/>
    </xf>
    <xf numFmtId="3" fontId="12" fillId="34" borderId="13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175" fontId="0" fillId="0" borderId="0" xfId="0" applyNumberFormat="1" applyAlignment="1">
      <alignment/>
    </xf>
    <xf numFmtId="3" fontId="0" fillId="33" borderId="14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192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center" wrapText="1"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9.50390625" style="0" customWidth="1"/>
    <col min="2" max="2" width="31.50390625" style="0" customWidth="1"/>
    <col min="3" max="3" width="9.75390625" style="0" bestFit="1" customWidth="1"/>
    <col min="4" max="4" width="10.125" style="0" bestFit="1" customWidth="1"/>
    <col min="5" max="6" width="9.25390625" style="0" bestFit="1" customWidth="1"/>
    <col min="8" max="8" width="11.50390625" style="0" customWidth="1"/>
  </cols>
  <sheetData>
    <row r="1" ht="12.75">
      <c r="B1" s="20" t="s">
        <v>15</v>
      </c>
    </row>
    <row r="2" spans="2:3" ht="12.75" thickBot="1">
      <c r="B2" t="s">
        <v>14</v>
      </c>
      <c r="C2" s="39">
        <v>0.5</v>
      </c>
    </row>
    <row r="3" spans="2:16" ht="13.5" thickBot="1">
      <c r="B3" s="1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</row>
    <row r="4" spans="2:16" ht="18" thickBot="1">
      <c r="B4" s="21"/>
      <c r="C4" s="22">
        <v>-100</v>
      </c>
      <c r="D4" s="22">
        <v>80</v>
      </c>
      <c r="E4" s="22">
        <v>80</v>
      </c>
      <c r="F4" s="22"/>
      <c r="G4" s="22"/>
      <c r="H4" s="22"/>
      <c r="I4" s="19"/>
      <c r="J4" s="19"/>
      <c r="K4" s="19"/>
      <c r="L4" s="19"/>
      <c r="M4" s="19"/>
      <c r="N4" s="19"/>
      <c r="O4" s="19"/>
      <c r="P4" s="19"/>
    </row>
    <row r="5" spans="2:16" ht="18" thickBot="1">
      <c r="B5" s="21"/>
      <c r="C5" s="22"/>
      <c r="D5" s="22"/>
      <c r="E5" s="22"/>
      <c r="F5" s="22"/>
      <c r="G5" s="22"/>
      <c r="H5" s="22"/>
      <c r="I5" s="19"/>
      <c r="J5" s="19"/>
      <c r="K5" s="19"/>
      <c r="L5" s="19"/>
      <c r="M5" s="19"/>
      <c r="N5" s="19"/>
      <c r="O5" s="19"/>
      <c r="P5" s="19"/>
    </row>
    <row r="6" spans="2:16" ht="18" thickBot="1">
      <c r="B6" s="21"/>
      <c r="C6" s="22"/>
      <c r="D6" s="22"/>
      <c r="E6" s="22"/>
      <c r="F6" s="22"/>
      <c r="G6" s="22"/>
      <c r="H6" s="22"/>
      <c r="I6" s="19"/>
      <c r="J6" s="19"/>
      <c r="K6" s="19"/>
      <c r="L6" s="19"/>
      <c r="M6" s="19"/>
      <c r="N6" s="19"/>
      <c r="O6" s="19"/>
      <c r="P6" s="19"/>
    </row>
    <row r="7" spans="2:16" ht="18" thickBot="1">
      <c r="B7" s="21"/>
      <c r="C7" s="21"/>
      <c r="D7" s="21"/>
      <c r="E7" s="21"/>
      <c r="F7" s="21"/>
      <c r="G7" s="21"/>
      <c r="H7" s="18"/>
      <c r="I7" s="19"/>
      <c r="J7" s="19"/>
      <c r="K7" s="19"/>
      <c r="L7" s="19"/>
      <c r="M7" s="19"/>
      <c r="N7" s="19"/>
      <c r="O7" s="19"/>
      <c r="P7" s="19"/>
    </row>
    <row r="8" spans="2:16" ht="18" thickBot="1">
      <c r="B8" s="21"/>
      <c r="C8" s="21"/>
      <c r="D8" s="21"/>
      <c r="E8" s="21"/>
      <c r="F8" s="21"/>
      <c r="G8" s="21"/>
      <c r="H8" s="18"/>
      <c r="I8" s="19"/>
      <c r="J8" s="19"/>
      <c r="K8" s="19"/>
      <c r="L8" s="19"/>
      <c r="M8" s="19"/>
      <c r="N8" s="19"/>
      <c r="O8" s="19"/>
      <c r="P8" s="19"/>
    </row>
    <row r="9" spans="2:16" ht="12.75" thickBot="1">
      <c r="B9" s="23"/>
      <c r="C9" s="23"/>
      <c r="D9" s="23"/>
      <c r="E9" s="23"/>
      <c r="F9" s="23"/>
      <c r="G9" s="23"/>
      <c r="H9" s="23"/>
      <c r="I9" s="19"/>
      <c r="J9" s="19"/>
      <c r="K9" s="19"/>
      <c r="L9" s="19"/>
      <c r="M9" s="19"/>
      <c r="N9" s="19"/>
      <c r="O9" s="19"/>
      <c r="P9" s="19"/>
    </row>
    <row r="10" spans="2:16" ht="12.75" thickBot="1">
      <c r="B10" s="24"/>
      <c r="C10" s="25"/>
      <c r="D10" s="25"/>
      <c r="E10" s="25"/>
      <c r="F10" s="25"/>
      <c r="G10" s="25"/>
      <c r="H10" s="26"/>
      <c r="I10" s="19"/>
      <c r="J10" s="19"/>
      <c r="K10" s="19"/>
      <c r="L10" s="19"/>
      <c r="M10" s="19"/>
      <c r="N10" s="19"/>
      <c r="O10" s="19"/>
      <c r="P10" s="19"/>
    </row>
    <row r="11" spans="1:16" ht="12.75" thickBot="1">
      <c r="A11" s="36"/>
      <c r="B11" s="27"/>
      <c r="C11" s="28"/>
      <c r="D11" s="28"/>
      <c r="E11" s="28"/>
      <c r="F11" s="28"/>
      <c r="G11" s="28"/>
      <c r="H11" s="28"/>
      <c r="I11" s="19"/>
      <c r="J11" s="19"/>
      <c r="K11" s="19"/>
      <c r="L11" s="19"/>
      <c r="M11" s="19"/>
      <c r="N11" s="19"/>
      <c r="O11" s="19"/>
      <c r="P11" s="19"/>
    </row>
    <row r="12" spans="2:16" ht="12.75" thickBot="1">
      <c r="B12" s="27"/>
      <c r="C12" s="28"/>
      <c r="D12" s="28"/>
      <c r="E12" s="28"/>
      <c r="F12" s="28"/>
      <c r="G12" s="28"/>
      <c r="H12" s="28"/>
      <c r="I12" s="19"/>
      <c r="J12" s="19"/>
      <c r="K12" s="19"/>
      <c r="L12" s="19"/>
      <c r="M12" s="19"/>
      <c r="N12" s="19"/>
      <c r="O12" s="19"/>
      <c r="P12" s="19"/>
    </row>
    <row r="13" spans="2:16" ht="12.75" thickBot="1">
      <c r="B13" s="27"/>
      <c r="C13" s="28"/>
      <c r="D13" s="28"/>
      <c r="E13" s="28"/>
      <c r="F13" s="28"/>
      <c r="G13" s="28"/>
      <c r="H13" s="29"/>
      <c r="I13" s="19"/>
      <c r="J13" s="19"/>
      <c r="K13" s="19"/>
      <c r="L13" s="19"/>
      <c r="M13" s="19"/>
      <c r="N13" s="19"/>
      <c r="O13" s="19"/>
      <c r="P13" s="19"/>
    </row>
    <row r="14" spans="2:16" ht="12.75" thickBot="1">
      <c r="B14" s="27"/>
      <c r="C14" s="28"/>
      <c r="D14" s="28"/>
      <c r="E14" s="28"/>
      <c r="F14" s="28"/>
      <c r="G14" s="28"/>
      <c r="H14" s="28"/>
      <c r="I14" s="19"/>
      <c r="J14" s="19"/>
      <c r="K14" s="19"/>
      <c r="L14" s="19"/>
      <c r="M14" s="19"/>
      <c r="N14" s="19"/>
      <c r="O14" s="19"/>
      <c r="P14" s="19"/>
    </row>
    <row r="15" spans="2:16" ht="12.75" thickBot="1">
      <c r="B15" s="27"/>
      <c r="C15" s="28"/>
      <c r="D15" s="28"/>
      <c r="E15" s="28"/>
      <c r="F15" s="28"/>
      <c r="G15" s="28"/>
      <c r="H15" s="28"/>
      <c r="I15" s="19"/>
      <c r="J15" s="19"/>
      <c r="K15" s="19"/>
      <c r="L15" s="19"/>
      <c r="M15" s="19"/>
      <c r="N15" s="19"/>
      <c r="O15" s="19"/>
      <c r="P15" s="19"/>
    </row>
    <row r="16" spans="2:16" ht="14.25" thickBot="1">
      <c r="B16" s="10" t="s">
        <v>13</v>
      </c>
      <c r="C16" s="38">
        <f aca="true" t="shared" si="0" ref="C16:H16">SUM(C4:C15)</f>
        <v>-100</v>
      </c>
      <c r="D16" s="38">
        <f t="shared" si="0"/>
        <v>80</v>
      </c>
      <c r="E16" s="38">
        <f t="shared" si="0"/>
        <v>80</v>
      </c>
      <c r="F16" s="38">
        <f t="shared" si="0"/>
        <v>0</v>
      </c>
      <c r="G16" s="11">
        <f t="shared" si="0"/>
        <v>0</v>
      </c>
      <c r="H16" s="11">
        <f t="shared" si="0"/>
        <v>0</v>
      </c>
      <c r="I16" s="11">
        <f aca="true" t="shared" si="1" ref="I16:P16">SUM(I4:I15)</f>
        <v>0</v>
      </c>
      <c r="J16" s="11">
        <f>SUM(J4:J15)</f>
        <v>0</v>
      </c>
      <c r="K16" s="11">
        <f t="shared" si="1"/>
        <v>0</v>
      </c>
      <c r="L16" s="11">
        <f t="shared" si="1"/>
        <v>0</v>
      </c>
      <c r="M16" s="11">
        <f t="shared" si="1"/>
        <v>0</v>
      </c>
      <c r="N16" s="11">
        <f t="shared" si="1"/>
        <v>0</v>
      </c>
      <c r="O16" s="11">
        <f t="shared" si="1"/>
        <v>0</v>
      </c>
      <c r="P16" s="11">
        <f t="shared" si="1"/>
        <v>0</v>
      </c>
    </row>
    <row r="17" spans="2:16" ht="13.5" thickBot="1">
      <c r="B17" s="3" t="s">
        <v>2</v>
      </c>
      <c r="C17" s="4">
        <v>1</v>
      </c>
      <c r="D17" s="12">
        <f>C17/(1+$C$2)</f>
        <v>0.6666666666666666</v>
      </c>
      <c r="E17" s="12">
        <f>D17/(1+$C$2)</f>
        <v>0.4444444444444444</v>
      </c>
      <c r="F17" s="12">
        <f>E17/(1+$C$2)</f>
        <v>0.2962962962962963</v>
      </c>
      <c r="G17" s="12">
        <f>F17/(1+$C$2)</f>
        <v>0.19753086419753085</v>
      </c>
      <c r="H17" s="12">
        <f>G17/(1+$C$2)</f>
        <v>0.1316872427983539</v>
      </c>
      <c r="I17" s="12">
        <f aca="true" t="shared" si="2" ref="I17:P17">H17/(1+$C$2)</f>
        <v>0.0877914951989026</v>
      </c>
      <c r="J17" s="12">
        <f t="shared" si="2"/>
        <v>0.05852766346593507</v>
      </c>
      <c r="K17" s="12">
        <f t="shared" si="2"/>
        <v>0.03901844231062338</v>
      </c>
      <c r="L17" s="12">
        <f t="shared" si="2"/>
        <v>0.026012294873748922</v>
      </c>
      <c r="M17" s="12">
        <f t="shared" si="2"/>
        <v>0.017341529915832616</v>
      </c>
      <c r="N17" s="12">
        <f t="shared" si="2"/>
        <v>0.01156101994388841</v>
      </c>
      <c r="O17" s="12">
        <f t="shared" si="2"/>
        <v>0.00770734662925894</v>
      </c>
      <c r="P17" s="12">
        <f t="shared" si="2"/>
        <v>0.005138231086172627</v>
      </c>
    </row>
    <row r="18" spans="2:16" ht="26.25" thickBot="1">
      <c r="B18" s="3" t="s">
        <v>18</v>
      </c>
      <c r="C18" s="14">
        <f aca="true" t="shared" si="3" ref="C18:H18">C17*C16</f>
        <v>-100</v>
      </c>
      <c r="D18" s="14">
        <f>D17*D16</f>
        <v>53.33333333333333</v>
      </c>
      <c r="E18" s="14">
        <f t="shared" si="3"/>
        <v>35.55555555555556</v>
      </c>
      <c r="F18" s="14">
        <f t="shared" si="3"/>
        <v>0</v>
      </c>
      <c r="G18" s="14">
        <f t="shared" si="3"/>
        <v>0</v>
      </c>
      <c r="H18" s="14">
        <f t="shared" si="3"/>
        <v>0</v>
      </c>
      <c r="I18" s="14">
        <f aca="true" t="shared" si="4" ref="I18:P18">I17*I16</f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</row>
    <row r="19" spans="2:16" ht="27" thickBot="1">
      <c r="B19" s="3" t="s">
        <v>3</v>
      </c>
      <c r="C19" s="13">
        <f>C18</f>
        <v>-100</v>
      </c>
      <c r="D19" s="13">
        <f aca="true" t="shared" si="5" ref="D19:P19">C19+D18</f>
        <v>-46.66666666666667</v>
      </c>
      <c r="E19" s="13">
        <f t="shared" si="5"/>
        <v>-11.111111111111114</v>
      </c>
      <c r="F19" s="13">
        <f t="shared" si="5"/>
        <v>-11.111111111111114</v>
      </c>
      <c r="G19" s="38">
        <f>F19+G18</f>
        <v>-11.111111111111114</v>
      </c>
      <c r="H19" s="15">
        <f t="shared" si="5"/>
        <v>-11.111111111111114</v>
      </c>
      <c r="I19" s="13">
        <f t="shared" si="5"/>
        <v>-11.111111111111114</v>
      </c>
      <c r="J19" s="13">
        <f t="shared" si="5"/>
        <v>-11.111111111111114</v>
      </c>
      <c r="K19" s="13">
        <f t="shared" si="5"/>
        <v>-11.111111111111114</v>
      </c>
      <c r="L19" s="13">
        <f t="shared" si="5"/>
        <v>-11.111111111111114</v>
      </c>
      <c r="M19" s="13">
        <f t="shared" si="5"/>
        <v>-11.111111111111114</v>
      </c>
      <c r="N19" s="13">
        <f t="shared" si="5"/>
        <v>-11.111111111111114</v>
      </c>
      <c r="O19" s="13">
        <f t="shared" si="5"/>
        <v>-11.111111111111114</v>
      </c>
      <c r="P19" s="13">
        <f t="shared" si="5"/>
        <v>-11.111111111111114</v>
      </c>
    </row>
    <row r="20" ht="12">
      <c r="B20" s="37"/>
    </row>
    <row r="21" ht="12">
      <c r="C21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2" max="2" width="11.125" style="0" customWidth="1"/>
    <col min="5" max="5" width="10.50390625" style="0" customWidth="1"/>
    <col min="7" max="7" width="11.00390625" style="0" customWidth="1"/>
    <col min="8" max="8" width="12.25390625" style="0" customWidth="1"/>
  </cols>
  <sheetData>
    <row r="1" ht="13.5" thickBot="1">
      <c r="D1" s="20" t="s">
        <v>16</v>
      </c>
    </row>
    <row r="2" spans="1:5" ht="12.75" thickBot="1">
      <c r="A2" t="s">
        <v>12</v>
      </c>
      <c r="E2" s="40">
        <v>0.38528257837589813</v>
      </c>
    </row>
    <row r="3" spans="1:8" ht="12.75" customHeight="1">
      <c r="A3" s="5"/>
      <c r="B3" s="16" t="s">
        <v>17</v>
      </c>
      <c r="C3" s="16"/>
      <c r="D3" s="5"/>
      <c r="E3" s="6"/>
      <c r="F3" s="5"/>
      <c r="G3" s="5"/>
      <c r="H3" s="17" t="s">
        <v>11</v>
      </c>
    </row>
    <row r="4" spans="1:8" ht="24" customHeight="1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17"/>
    </row>
    <row r="5" spans="1:8" ht="12">
      <c r="A5">
        <v>0</v>
      </c>
      <c r="B5" s="32">
        <v>-700</v>
      </c>
      <c r="C5" s="32"/>
      <c r="D5" s="32"/>
      <c r="E5" s="33">
        <f>SUM(B5:D5)</f>
        <v>-700</v>
      </c>
      <c r="F5" s="7">
        <v>1</v>
      </c>
      <c r="G5" s="33">
        <f>E5*F5</f>
        <v>-700</v>
      </c>
      <c r="H5" s="33">
        <f>G5</f>
        <v>-700</v>
      </c>
    </row>
    <row r="6" spans="1:8" ht="12">
      <c r="A6" s="5">
        <v>1</v>
      </c>
      <c r="B6" s="32"/>
      <c r="C6" s="32">
        <v>200</v>
      </c>
      <c r="D6" s="32"/>
      <c r="E6" s="33">
        <f aca="true" t="shared" si="0" ref="E6:E20">SUM(B6:D6)</f>
        <v>200</v>
      </c>
      <c r="F6" s="7">
        <f>F5/(1+E$2)</f>
        <v>0.7218743782747903</v>
      </c>
      <c r="G6" s="33">
        <f aca="true" t="shared" si="1" ref="G6:G19">E6*F6</f>
        <v>144.37487565495806</v>
      </c>
      <c r="H6" s="33">
        <f>H5+G6</f>
        <v>-555.625124345042</v>
      </c>
    </row>
    <row r="7" spans="1:8" ht="12">
      <c r="A7" s="5">
        <v>2</v>
      </c>
      <c r="B7" s="32"/>
      <c r="C7" s="32">
        <v>200</v>
      </c>
      <c r="D7" s="32"/>
      <c r="E7" s="33">
        <f t="shared" si="0"/>
        <v>200</v>
      </c>
      <c r="F7" s="7">
        <f aca="true" t="shared" si="2" ref="F7:F19">F6/(1+E$2)</f>
        <v>0.521102618009615</v>
      </c>
      <c r="G7" s="33">
        <f t="shared" si="1"/>
        <v>104.22052360192299</v>
      </c>
      <c r="H7" s="33">
        <f aca="true" t="shared" si="3" ref="H7:H20">H6+G7</f>
        <v>-451.404600743119</v>
      </c>
    </row>
    <row r="8" spans="1:8" ht="12">
      <c r="A8" s="5">
        <v>3</v>
      </c>
      <c r="B8" s="32"/>
      <c r="C8" s="32">
        <v>200</v>
      </c>
      <c r="D8" s="32">
        <v>1000</v>
      </c>
      <c r="E8" s="33">
        <f t="shared" si="0"/>
        <v>1200</v>
      </c>
      <c r="F8" s="7">
        <f t="shared" si="2"/>
        <v>0.37617062839305637</v>
      </c>
      <c r="G8" s="33">
        <f t="shared" si="1"/>
        <v>451.40475407166764</v>
      </c>
      <c r="H8" s="34">
        <f t="shared" si="3"/>
        <v>0.00015332854866301204</v>
      </c>
    </row>
    <row r="9" spans="1:8" ht="12">
      <c r="A9" s="5">
        <v>4</v>
      </c>
      <c r="B9" s="32"/>
      <c r="C9" s="32"/>
      <c r="D9" s="32"/>
      <c r="E9" s="33">
        <f t="shared" si="0"/>
        <v>0</v>
      </c>
      <c r="F9" s="7">
        <f t="shared" si="2"/>
        <v>0.27154793849647474</v>
      </c>
      <c r="G9" s="33">
        <f t="shared" si="1"/>
        <v>0</v>
      </c>
      <c r="H9" s="33">
        <f t="shared" si="3"/>
        <v>0.00015332854866301204</v>
      </c>
    </row>
    <row r="10" spans="1:8" ht="12">
      <c r="A10" s="5">
        <v>5</v>
      </c>
      <c r="B10" s="32"/>
      <c r="C10" s="32"/>
      <c r="D10" s="32"/>
      <c r="E10" s="33">
        <f t="shared" si="0"/>
        <v>0</v>
      </c>
      <c r="F10" s="7">
        <f t="shared" si="2"/>
        <v>0.1960234992739437</v>
      </c>
      <c r="G10" s="33">
        <f t="shared" si="1"/>
        <v>0</v>
      </c>
      <c r="H10" s="33">
        <f t="shared" si="3"/>
        <v>0.00015332854866301204</v>
      </c>
    </row>
    <row r="11" spans="1:8" ht="12">
      <c r="A11" s="5">
        <v>6</v>
      </c>
      <c r="B11" s="9"/>
      <c r="C11" s="9"/>
      <c r="D11" s="32"/>
      <c r="E11" s="33">
        <f t="shared" si="0"/>
        <v>0</v>
      </c>
      <c r="F11" s="7">
        <f t="shared" si="2"/>
        <v>0.14150434166562692</v>
      </c>
      <c r="G11" s="33">
        <f t="shared" si="1"/>
        <v>0</v>
      </c>
      <c r="H11" s="33">
        <f t="shared" si="3"/>
        <v>0.00015332854866301204</v>
      </c>
    </row>
    <row r="12" spans="1:8" ht="12">
      <c r="A12" s="5">
        <v>7</v>
      </c>
      <c r="B12" s="9"/>
      <c r="C12" s="9"/>
      <c r="D12" s="32"/>
      <c r="E12" s="33">
        <f t="shared" si="0"/>
        <v>0</v>
      </c>
      <c r="F12" s="7">
        <f t="shared" si="2"/>
        <v>0.10214835866305794</v>
      </c>
      <c r="G12" s="33">
        <f t="shared" si="1"/>
        <v>0</v>
      </c>
      <c r="H12" s="33">
        <f t="shared" si="3"/>
        <v>0.00015332854866301204</v>
      </c>
    </row>
    <row r="13" spans="1:11" ht="12">
      <c r="A13" s="5">
        <v>8</v>
      </c>
      <c r="B13" s="9"/>
      <c r="C13" s="9"/>
      <c r="D13" s="32"/>
      <c r="E13" s="33">
        <f t="shared" si="0"/>
        <v>0</v>
      </c>
      <c r="F13" s="7">
        <f t="shared" si="2"/>
        <v>0.07373828290168524</v>
      </c>
      <c r="G13" s="33">
        <f t="shared" si="1"/>
        <v>0</v>
      </c>
      <c r="H13" s="33">
        <f t="shared" si="3"/>
        <v>0.00015332854866301204</v>
      </c>
      <c r="K13" s="37">
        <f>IRR(E5:E8)</f>
        <v>0.38528270280451227</v>
      </c>
    </row>
    <row r="14" spans="1:8" ht="12">
      <c r="A14" s="5">
        <v>9</v>
      </c>
      <c r="B14" s="9"/>
      <c r="C14" s="9"/>
      <c r="D14" s="32"/>
      <c r="E14" s="33">
        <f t="shared" si="0"/>
        <v>0</v>
      </c>
      <c r="F14" s="7">
        <f t="shared" si="2"/>
        <v>0.053229777124704634</v>
      </c>
      <c r="G14" s="33">
        <f t="shared" si="1"/>
        <v>0</v>
      </c>
      <c r="H14" s="33">
        <f t="shared" si="3"/>
        <v>0.00015332854866301204</v>
      </c>
    </row>
    <row r="15" spans="1:8" ht="15">
      <c r="A15" s="5">
        <v>10</v>
      </c>
      <c r="B15" s="9"/>
      <c r="C15" s="9"/>
      <c r="D15" s="32"/>
      <c r="E15" s="33">
        <f t="shared" si="0"/>
        <v>0</v>
      </c>
      <c r="F15" s="7">
        <f t="shared" si="2"/>
        <v>0.038425212267601816</v>
      </c>
      <c r="G15" s="33">
        <f t="shared" si="1"/>
        <v>0</v>
      </c>
      <c r="H15" s="35">
        <f t="shared" si="3"/>
        <v>0.00015332854866301204</v>
      </c>
    </row>
    <row r="16" spans="1:8" ht="12">
      <c r="A16" s="5">
        <v>11</v>
      </c>
      <c r="B16" s="9"/>
      <c r="C16" s="9"/>
      <c r="D16" s="9"/>
      <c r="E16" s="5">
        <f t="shared" si="0"/>
        <v>0</v>
      </c>
      <c r="F16" s="7">
        <f t="shared" si="2"/>
        <v>0.027738176215751906</v>
      </c>
      <c r="G16" s="8">
        <f t="shared" si="1"/>
        <v>0</v>
      </c>
      <c r="H16" s="33">
        <f t="shared" si="3"/>
        <v>0.00015332854866301204</v>
      </c>
    </row>
    <row r="17" spans="1:8" ht="12">
      <c r="A17" s="5">
        <v>12</v>
      </c>
      <c r="B17" s="9"/>
      <c r="C17" s="9"/>
      <c r="D17" s="9"/>
      <c r="E17" s="5">
        <f t="shared" si="0"/>
        <v>0</v>
      </c>
      <c r="F17" s="7">
        <f t="shared" si="2"/>
        <v>0.020023478710222482</v>
      </c>
      <c r="G17" s="8">
        <f t="shared" si="1"/>
        <v>0</v>
      </c>
      <c r="H17" s="33">
        <f t="shared" si="3"/>
        <v>0.00015332854866301204</v>
      </c>
    </row>
    <row r="18" spans="1:8" ht="12">
      <c r="A18" s="5">
        <v>13</v>
      </c>
      <c r="B18" s="9"/>
      <c r="C18" s="9"/>
      <c r="D18" s="9"/>
      <c r="E18" s="5">
        <f t="shared" si="0"/>
        <v>0</v>
      </c>
      <c r="F18" s="7">
        <f t="shared" si="2"/>
        <v>0.014454436244840356</v>
      </c>
      <c r="G18" s="8">
        <f t="shared" si="1"/>
        <v>0</v>
      </c>
      <c r="H18" s="33">
        <f t="shared" si="3"/>
        <v>0.00015332854866301204</v>
      </c>
    </row>
    <row r="19" spans="1:8" ht="12">
      <c r="A19" s="5">
        <v>14</v>
      </c>
      <c r="B19" s="9"/>
      <c r="C19" s="9"/>
      <c r="D19" s="9"/>
      <c r="E19" s="5">
        <f t="shared" si="0"/>
        <v>0</v>
      </c>
      <c r="F19" s="7">
        <f t="shared" si="2"/>
        <v>0.010434287177556727</v>
      </c>
      <c r="G19" s="8">
        <f t="shared" si="1"/>
        <v>0</v>
      </c>
      <c r="H19" s="33">
        <f t="shared" si="3"/>
        <v>0.00015332854866301204</v>
      </c>
    </row>
    <row r="20" spans="1:8" ht="12">
      <c r="A20" s="5">
        <v>15</v>
      </c>
      <c r="B20" s="9"/>
      <c r="C20" s="9"/>
      <c r="D20" s="9"/>
      <c r="E20" s="5">
        <f t="shared" si="0"/>
        <v>0</v>
      </c>
      <c r="F20" s="7">
        <f>F19/(1+E$2)</f>
        <v>0.0075322445690393786</v>
      </c>
      <c r="G20" s="8">
        <f>E20*F20</f>
        <v>0</v>
      </c>
      <c r="H20" s="33">
        <f t="shared" si="3"/>
        <v>0.00015332854866301204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:C11"/>
    </sheetView>
  </sheetViews>
  <sheetFormatPr defaultColWidth="9.00390625" defaultRowHeight="12.75"/>
  <cols>
    <col min="1" max="1" width="6.125" style="0" customWidth="1"/>
  </cols>
  <sheetData>
    <row r="1" ht="12">
      <c r="A1" s="30"/>
    </row>
    <row r="4" spans="3:4" ht="12">
      <c r="C4" s="31"/>
      <c r="D4" s="3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user</cp:lastModifiedBy>
  <dcterms:created xsi:type="dcterms:W3CDTF">2016-04-01T05:19:14Z</dcterms:created>
  <dcterms:modified xsi:type="dcterms:W3CDTF">2023-11-29T13:20:52Z</dcterms:modified>
  <cp:category/>
  <cp:version/>
  <cp:contentType/>
  <cp:contentStatus/>
</cp:coreProperties>
</file>