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55" windowHeight="1264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<sst xmlns="http://schemas.openxmlformats.org/spreadsheetml/2006/main" count="5" uniqueCount="5">
  <si>
    <t>Сокращение</t>
  </si>
  <si>
    <t>Процент сокращения</t>
  </si>
  <si>
    <t>Длинна (вся)</t>
  </si>
  <si>
    <t>Сила(земли)</t>
  </si>
  <si>
    <t>Давление, Паскали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</si>
</sst>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Давление</a:t>
            </a:r>
            <a:r>
              <a:rPr lang="ru-RU" baseline="0"/>
              <a:t> от процентного сокращения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Лист1!$B$2:$B$9</c:f>
              <c:numCache>
                <c:formatCode>General</c:formatCode>
                <c:ptCount val="8"/>
                <c:pt idx="0">
                  <c:v>0</c:v>
                </c:pt>
                <c:pt idx="1">
                  <c:v>98000</c:v>
                </c:pt>
                <c:pt idx="2">
                  <c:v>196000</c:v>
                </c:pt>
                <c:pt idx="3">
                  <c:v>294000</c:v>
                </c:pt>
                <c:pt idx="4">
                  <c:v>392000</c:v>
                </c:pt>
                <c:pt idx="5">
                  <c:v>490000</c:v>
                </c:pt>
                <c:pt idx="6">
                  <c:v>588000</c:v>
                </c:pt>
                <c:pt idx="7">
                  <c:v>686000</c:v>
                </c:pt>
              </c:numCache>
            </c:numRef>
          </c:xVal>
          <c:yVal>
            <c:numRef>
              <c:f>Лист1!$E$2:$E$9</c:f>
              <c:numCache>
                <c:formatCode>General</c:formatCode>
                <c:ptCount val="8"/>
                <c:pt idx="0">
                  <c:v>0</c:v>
                </c:pt>
                <c:pt idx="2">
                  <c:v>7.5</c:v>
                </c:pt>
                <c:pt idx="3">
                  <c:v>11.66</c:v>
                </c:pt>
                <c:pt idx="4">
                  <c:v>15.83</c:v>
                </c:pt>
                <c:pt idx="5">
                  <c:v>18.329999999999998</c:v>
                </c:pt>
                <c:pt idx="6">
                  <c:v>20.83</c:v>
                </c:pt>
                <c:pt idx="7">
                  <c:v>24.16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7-491E-B31C-78C66C8CC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599168"/>
        <c:axId val="818582672"/>
      </c:scatterChart>
      <c:valAx>
        <c:axId val="75559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582672"/>
        <c:crosses val="autoZero"/>
        <c:crossBetween val="midCat"/>
      </c:valAx>
      <c:valAx>
        <c:axId val="8185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59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Сила</a:t>
            </a:r>
            <a:r>
              <a:rPr lang="ru-RU" baseline="0"/>
              <a:t> от давления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Лист1!$B$2:$B$9</c:f>
              <c:numCache>
                <c:formatCode>General</c:formatCode>
                <c:ptCount val="8"/>
                <c:pt idx="0">
                  <c:v>0</c:v>
                </c:pt>
                <c:pt idx="1">
                  <c:v>98000</c:v>
                </c:pt>
                <c:pt idx="2">
                  <c:v>196000</c:v>
                </c:pt>
                <c:pt idx="3">
                  <c:v>294000</c:v>
                </c:pt>
                <c:pt idx="4">
                  <c:v>392000</c:v>
                </c:pt>
                <c:pt idx="5">
                  <c:v>490000</c:v>
                </c:pt>
                <c:pt idx="6">
                  <c:v>588000</c:v>
                </c:pt>
                <c:pt idx="7">
                  <c:v>686000</c:v>
                </c:pt>
              </c:numCache>
            </c:numRef>
          </c:xVal>
          <c:yVal>
            <c:numRef>
              <c:f>Лист1!$F$2:$F$9</c:f>
              <c:numCache>
                <c:formatCode>General</c:formatCode>
                <c:ptCount val="8"/>
                <c:pt idx="0">
                  <c:v>0</c:v>
                </c:pt>
                <c:pt idx="1">
                  <c:v>128.33574632807128</c:v>
                </c:pt>
                <c:pt idx="2">
                  <c:v>256.67149265614256</c:v>
                </c:pt>
                <c:pt idx="3">
                  <c:v>385.00723898421393</c:v>
                </c:pt>
                <c:pt idx="4">
                  <c:v>513.34298531228512</c:v>
                </c:pt>
                <c:pt idx="5">
                  <c:v>641.67873164035655</c:v>
                </c:pt>
                <c:pt idx="6">
                  <c:v>770.01447796842785</c:v>
                </c:pt>
                <c:pt idx="7">
                  <c:v>898.35022429649905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C6-4033-9034-C87357D8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706719"/>
        <c:axId val="1535709631"/>
      </c:scatterChart>
      <c:valAx>
        <c:axId val="1535706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5709631"/>
        <c:crosses val="autoZero"/>
        <c:crossBetween val="midCat"/>
      </c:valAx>
      <c:valAx>
        <c:axId val="153570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5706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273012</xdr:colOff>
      <xdr:row>16</xdr:row>
      <xdr:rowOff>149384</xdr:rowOff>
    </xdr:from>
    <xdr:to>
      <xdr:col>16</xdr:col>
      <xdr:colOff>651822</xdr:colOff>
      <xdr:row>36</xdr:row>
      <xdr:rowOff>10581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332182</xdr:colOff>
      <xdr:row>1</xdr:row>
      <xdr:rowOff>156763</xdr:rowOff>
    </xdr:from>
    <xdr:to>
      <xdr:col>14</xdr:col>
      <xdr:colOff>230727</xdr:colOff>
      <xdr:row>16</xdr:row>
      <xdr:rowOff>52690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27" workbookViewId="0">
      <selection activeCell="A11" sqref="A11"/>
    </sheetView>
  </sheetViews>
  <sheetFormatPr defaultRowHeight="15.05" x14ac:dyDescent="0.3"/>
  <cols>
    <col min="3" max="3" width="11" customWidth="1"/>
    <col min="4" max="4" width="10.33203125" customWidth="1"/>
    <col min="5" max="5" width="18.6640625" customWidth="1"/>
    <col min="6" max="6" width="11" customWidth="1"/>
  </cols>
  <sheetData>
    <row r="1" spans="1:6" x14ac:dyDescent="0.3">
      <c r="B1" s="1" t="s">
        <v>4</v>
      </c>
      <c r="C1" s="1" t="s">
        <v>2</v>
      </c>
      <c r="D1" s="1" t="s">
        <v>0</v>
      </c>
      <c r="E1" s="1" t="s">
        <v>1</v>
      </c>
      <c r="F1" s="1" t="s">
        <v>3</v>
      </c>
    </row>
    <row r="2" spans="1:6" x14ac:dyDescent="0.3">
      <c r="A2" s="1">
        <v>1</v>
      </c>
      <c r="B2" s="1">
        <f>0*98000</f>
        <v>0</v>
      </c>
      <c r="C2" s="1">
        <v>18.399999999999999</v>
      </c>
      <c r="D2" s="1">
        <v>0</v>
      </c>
      <c r="E2" s="1">
        <v>0</v>
      </c>
      <c r="F2" s="1">
        <f>B2*PI()*POWER(4*POWER(10, -3), 2)*(2/POWER(TAN(50), 2)-1)</f>
        <v>0</v>
      </c>
    </row>
    <row r="3" spans="1:6" x14ac:dyDescent="0.3">
      <c r="B3" s="1">
        <f>1*98000</f>
        <v>98000</v>
      </c>
      <c r="C3" s="1"/>
      <c r="D3" s="1"/>
      <c r="E3" s="1"/>
      <c r="F3" s="1">
        <f t="shared" ref="F3:F9" si="0">B3*PI()*POWER(4*POWER(10, -3), 2)*(2/POWER(TAN(50), 2)-1)</f>
        <v>128.33574632807128</v>
      </c>
    </row>
    <row r="4" spans="1:6" x14ac:dyDescent="0.3">
      <c r="B4" s="1">
        <f>2*98000</f>
        <v>196000</v>
      </c>
      <c r="C4" s="1">
        <v>17.5</v>
      </c>
      <c r="D4" s="1">
        <v>0.9</v>
      </c>
      <c r="E4" s="1">
        <v>7.5</v>
      </c>
      <c r="F4" s="1">
        <f t="shared" si="0"/>
        <v>256.67149265614256</v>
      </c>
    </row>
    <row r="5" spans="1:6" x14ac:dyDescent="0.3">
      <c r="B5" s="1">
        <f>3*98000</f>
        <v>294000</v>
      </c>
      <c r="C5" s="1">
        <v>17</v>
      </c>
      <c r="D5" s="1">
        <v>1.4</v>
      </c>
      <c r="E5" s="1">
        <v>11.66</v>
      </c>
      <c r="F5" s="1">
        <f t="shared" si="0"/>
        <v>385.00723898421393</v>
      </c>
    </row>
    <row r="6" spans="1:6" x14ac:dyDescent="0.3">
      <c r="B6" s="1">
        <f>4*98000</f>
        <v>392000</v>
      </c>
      <c r="C6" s="1">
        <v>16.5</v>
      </c>
      <c r="D6" s="1">
        <v>1.9</v>
      </c>
      <c r="E6" s="1">
        <v>15.83</v>
      </c>
      <c r="F6" s="1">
        <f t="shared" si="0"/>
        <v>513.34298531228512</v>
      </c>
    </row>
    <row r="7" spans="1:6" x14ac:dyDescent="0.3">
      <c r="B7" s="1">
        <f>5*98000</f>
        <v>490000</v>
      </c>
      <c r="C7" s="1">
        <v>16.3</v>
      </c>
      <c r="D7" s="1">
        <v>2.2000000000000002</v>
      </c>
      <c r="E7" s="1">
        <v>18.329999999999998</v>
      </c>
      <c r="F7" s="1">
        <f t="shared" si="0"/>
        <v>641.67873164035655</v>
      </c>
    </row>
    <row r="8" spans="1:6" x14ac:dyDescent="0.3">
      <c r="B8" s="1">
        <f>6*98000</f>
        <v>588000</v>
      </c>
      <c r="C8" s="1">
        <v>16</v>
      </c>
      <c r="D8" s="1">
        <v>2.5</v>
      </c>
      <c r="E8" s="1">
        <v>20.83</v>
      </c>
      <c r="F8" s="1">
        <f t="shared" si="0"/>
        <v>770.01447796842785</v>
      </c>
    </row>
    <row r="9" spans="1:6" x14ac:dyDescent="0.3">
      <c r="B9" s="1">
        <f>7*98000</f>
        <v>686000</v>
      </c>
      <c r="C9" s="1">
        <v>15.6</v>
      </c>
      <c r="D9" s="1">
        <v>2.9</v>
      </c>
      <c r="E9" s="1">
        <v>24.16</v>
      </c>
      <c r="F9" s="1">
        <f t="shared" si="0"/>
        <v>898.35022429649905</v>
      </c>
    </row>
    <row r="11" spans="1:6" x14ac:dyDescent="0.3">
      <c r="A1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2022-11-29T14:12:59Z</dcterms:modified>
</cp:coreProperties>
</file>